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270" yWindow="600" windowWidth="28215" windowHeight="13995" activeTab="1"/>
  </bookViews>
  <sheets>
    <sheet name="Template Time Sheet DE &quot;Ein Ser" sheetId="1" r:id="rId1"/>
    <sheet name="Template Time Sheet DE &quot;Mehrere" sheetId="2" r:id="rId2"/>
  </sheets>
  <calcPr calcId="145621"/>
  <pivotCaches>
    <pivotCache cacheId="6" r:id="rId3"/>
  </pivotCaches>
</workbook>
</file>

<file path=xl/calcChain.xml><?xml version="1.0" encoding="utf-8"?>
<calcChain xmlns="http://schemas.openxmlformats.org/spreadsheetml/2006/main">
  <c r="I40" i="2" l="1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I43" i="1"/>
  <c r="H43" i="1"/>
  <c r="G43" i="1"/>
  <c r="I42" i="1"/>
  <c r="H42" i="1"/>
  <c r="G42" i="1"/>
  <c r="I41" i="1"/>
  <c r="H41" i="1"/>
  <c r="G41" i="1"/>
  <c r="I40" i="1"/>
  <c r="H40" i="1"/>
  <c r="G40" i="1"/>
  <c r="I39" i="1"/>
  <c r="H39" i="1"/>
  <c r="G39" i="1"/>
  <c r="I38" i="1"/>
  <c r="H38" i="1"/>
  <c r="G38" i="1"/>
  <c r="I37" i="1"/>
  <c r="H37" i="1"/>
  <c r="G37" i="1"/>
  <c r="I36" i="1"/>
  <c r="H36" i="1"/>
  <c r="G36" i="1"/>
  <c r="I35" i="1"/>
  <c r="H35" i="1"/>
  <c r="G35" i="1"/>
  <c r="I34" i="1"/>
  <c r="H34" i="1"/>
  <c r="G34" i="1"/>
  <c r="I33" i="1"/>
  <c r="H33" i="1"/>
  <c r="G33" i="1"/>
  <c r="I32" i="1"/>
  <c r="H32" i="1"/>
  <c r="G32" i="1"/>
  <c r="I31" i="1"/>
  <c r="H31" i="1"/>
  <c r="G31" i="1"/>
  <c r="I30" i="1"/>
  <c r="H30" i="1"/>
  <c r="G30" i="1"/>
  <c r="I29" i="1"/>
  <c r="H29" i="1"/>
  <c r="G29" i="1"/>
  <c r="I28" i="1"/>
  <c r="H28" i="1"/>
  <c r="G28" i="1"/>
  <c r="I27" i="1"/>
  <c r="H27" i="1"/>
  <c r="G27" i="1"/>
  <c r="I26" i="1"/>
  <c r="H26" i="1"/>
  <c r="G26" i="1"/>
  <c r="I25" i="1"/>
  <c r="H25" i="1"/>
  <c r="G25" i="1"/>
  <c r="I24" i="1"/>
  <c r="H24" i="1"/>
  <c r="G24" i="1"/>
  <c r="I23" i="1"/>
  <c r="H23" i="1"/>
  <c r="G23" i="1"/>
  <c r="I22" i="1"/>
  <c r="H22" i="1"/>
  <c r="G22" i="1"/>
  <c r="I21" i="1"/>
  <c r="H21" i="1"/>
  <c r="G21" i="1"/>
  <c r="I20" i="1"/>
  <c r="H20" i="1"/>
  <c r="G20" i="1"/>
  <c r="I19" i="1"/>
  <c r="H19" i="1"/>
  <c r="G19" i="1"/>
  <c r="I18" i="1"/>
  <c r="H18" i="1"/>
  <c r="G18" i="1"/>
  <c r="I17" i="1"/>
  <c r="H17" i="1"/>
  <c r="G17" i="1"/>
  <c r="I16" i="1"/>
  <c r="H16" i="1"/>
  <c r="G16" i="1"/>
  <c r="I15" i="1"/>
  <c r="H15" i="1"/>
  <c r="G15" i="1"/>
  <c r="I14" i="1"/>
  <c r="H14" i="1"/>
  <c r="G14" i="1"/>
  <c r="I13" i="1"/>
  <c r="I44" i="1" s="1"/>
  <c r="I45" i="1" s="1"/>
  <c r="H13" i="1"/>
  <c r="H44" i="1" s="1"/>
  <c r="H45" i="1" s="1"/>
  <c r="G13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</calcChain>
</file>

<file path=xl/sharedStrings.xml><?xml version="1.0" encoding="utf-8"?>
<sst xmlns="http://schemas.openxmlformats.org/spreadsheetml/2006/main" count="117" uniqueCount="49">
  <si>
    <t>Leistungsnachweis</t>
  </si>
  <si>
    <t>Monat:</t>
  </si>
  <si>
    <t>Jahr:</t>
  </si>
  <si>
    <t>Auftraggeber/ Kunde:</t>
  </si>
  <si>
    <t>Bestellnummer:</t>
  </si>
  <si>
    <t>GULP-Projektvertragsnummer:</t>
  </si>
  <si>
    <t>Tagessatz Anzahl Stunden laut Vertrag:</t>
  </si>
  <si>
    <t>Leistungserbringende Person:</t>
  </si>
  <si>
    <t>Servicelevel // Servicedefinition:</t>
  </si>
  <si>
    <t>Senior</t>
  </si>
  <si>
    <t>Datum</t>
  </si>
  <si>
    <t>Start</t>
  </si>
  <si>
    <t>Ende</t>
  </si>
  <si>
    <t xml:space="preserve">Pause
gesamt </t>
  </si>
  <si>
    <t>Bemerkungen (Leistungsbeschreibung)</t>
  </si>
  <si>
    <t>Leistungsort</t>
  </si>
  <si>
    <t xml:space="preserve">Service-Level // Servicedefinition 
</t>
  </si>
  <si>
    <r>
      <t xml:space="preserve">Summe erbrachte Zeit 
</t>
    </r>
    <r>
      <rPr>
        <sz val="9"/>
        <rFont val="Arial"/>
      </rPr>
      <t>(in Stunden Dezimal)</t>
    </r>
  </si>
  <si>
    <t>Onsite</t>
  </si>
  <si>
    <t>Offsite</t>
  </si>
  <si>
    <t>Testservices erbracht</t>
  </si>
  <si>
    <t>Summe (in Stunden Dezimal):</t>
  </si>
  <si>
    <t>Summe (in Tagen Dezimal):</t>
  </si>
  <si>
    <t>Lump-Sum Anzahl:</t>
  </si>
  <si>
    <t>-</t>
  </si>
  <si>
    <t>Leistung erbracht:</t>
  </si>
  <si>
    <t>München</t>
  </si>
  <si>
    <t>_________________________________________________________________________________________</t>
  </si>
  <si>
    <t>____________________________________________________________________________________________</t>
  </si>
  <si>
    <t>Ort</t>
  </si>
  <si>
    <t>Unterschrift Leistungserbringende Person</t>
  </si>
  <si>
    <t>Unterschrift Auftraggeber</t>
  </si>
  <si>
    <t>Service Level</t>
  </si>
  <si>
    <t>Onsite/ Offsite</t>
  </si>
  <si>
    <r>
      <t xml:space="preserve">Summe erbrachte Zeit 
</t>
    </r>
    <r>
      <rPr>
        <sz val="9"/>
        <rFont val="Arial"/>
      </rPr>
      <t>(in Stunden Dezimal)</t>
    </r>
  </si>
  <si>
    <t>Junior</t>
  </si>
  <si>
    <t xml:space="preserve">Junior </t>
  </si>
  <si>
    <t>Consultant</t>
  </si>
  <si>
    <t>________________________________________________________</t>
  </si>
  <si>
    <t>Unterschrift Auftragnehmer</t>
  </si>
  <si>
    <t>Musterhausen</t>
  </si>
  <si>
    <t>Beispiel-Service-Level</t>
  </si>
  <si>
    <t>(Leer)</t>
  </si>
  <si>
    <t>Gesamtergebnis</t>
  </si>
  <si>
    <t>Zeilenbeschriftungen</t>
  </si>
  <si>
    <t>Summe Onsite in Stunden</t>
  </si>
  <si>
    <t>Summe Offsite in Stunden</t>
  </si>
  <si>
    <t>extra Service A</t>
  </si>
  <si>
    <t>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</si>
</sst>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&quot;.&quot;yyyy"/>
    <numFmt numFmtId="165" formatCode="ddd&quot;  &quot;dd&quot;.&quot;mm&quot;.&quot;yyyy"/>
    <numFmt numFmtId="166" formatCode="#,##0.000"/>
    <numFmt numFmtId="167" formatCode="dd\.mm\.yyyy"/>
    <numFmt numFmtId="168" formatCode="0.000"/>
  </numFmts>
  <fonts count="17">
    <font>
      <sz val="10"/>
      <color rgb="FF000000"/>
      <name val="Arial"/>
    </font>
    <font>
      <b/>
      <sz val="18"/>
      <color theme="1"/>
      <name val="Tahoma"/>
    </font>
    <font>
      <sz val="10"/>
      <name val="Arial"/>
    </font>
    <font>
      <sz val="10"/>
      <color theme="1"/>
      <name val="Arial"/>
    </font>
    <font>
      <b/>
      <sz val="10"/>
      <color theme="1"/>
      <name val="Tahoma"/>
    </font>
    <font>
      <b/>
      <sz val="10"/>
      <color theme="1"/>
      <name val="Tahoma"/>
    </font>
    <font>
      <b/>
      <sz val="10"/>
      <color theme="1"/>
      <name val="Arial"/>
    </font>
    <font>
      <sz val="10"/>
      <color rgb="FF000000"/>
      <name val="Tahoma"/>
    </font>
    <font>
      <sz val="10"/>
      <color theme="1"/>
      <name val="Tahoma"/>
    </font>
    <font>
      <b/>
      <sz val="14"/>
      <color theme="1"/>
      <name val="Tahoma"/>
    </font>
    <font>
      <b/>
      <sz val="11"/>
      <color rgb="FF000000"/>
      <name val="Roboto"/>
    </font>
    <font>
      <sz val="9"/>
      <name val="Arial"/>
    </font>
    <font>
      <b/>
      <sz val="16"/>
      <color rgb="FF000000"/>
      <name val="Inconsolata"/>
    </font>
    <font>
      <sz val="16"/>
      <name val="Arial"/>
      <family val="2"/>
    </font>
    <font>
      <b/>
      <sz val="10"/>
      <color theme="1"/>
      <name val="Tahoma"/>
      <family val="2"/>
    </font>
    <font>
      <b/>
      <sz val="16"/>
      <color theme="1"/>
      <name val="Tahoma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B7E1CD"/>
        <bgColor rgb="FFB7E1CD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 applyFont="1" applyAlignment="1"/>
    <xf numFmtId="0" fontId="3" fillId="0" borderId="0" xfId="0" applyFont="1" applyAlignment="1">
      <alignment vertical="top"/>
    </xf>
    <xf numFmtId="0" fontId="4" fillId="2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164" fontId="5" fillId="2" borderId="3" xfId="0" applyNumberFormat="1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165" fontId="7" fillId="3" borderId="14" xfId="0" applyNumberFormat="1" applyFont="1" applyFill="1" applyBorder="1" applyAlignment="1">
      <alignment horizontal="right" vertical="top"/>
    </xf>
    <xf numFmtId="20" fontId="8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/>
    </xf>
    <xf numFmtId="4" fontId="8" fillId="0" borderId="14" xfId="0" applyNumberFormat="1" applyFont="1" applyBorder="1" applyAlignment="1">
      <alignment horizontal="center" vertical="top"/>
    </xf>
    <xf numFmtId="4" fontId="4" fillId="0" borderId="14" xfId="0" applyNumberFormat="1" applyFont="1" applyBorder="1" applyAlignment="1">
      <alignment horizontal="center" vertical="top"/>
    </xf>
    <xf numFmtId="4" fontId="4" fillId="0" borderId="14" xfId="0" applyNumberFormat="1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14" xfId="0" applyFont="1" applyBorder="1" applyAlignment="1">
      <alignment horizontal="left" vertical="top" wrapText="1"/>
    </xf>
    <xf numFmtId="4" fontId="9" fillId="5" borderId="14" xfId="0" applyNumberFormat="1" applyFont="1" applyFill="1" applyBorder="1" applyAlignment="1">
      <alignment horizontal="center" vertical="center"/>
    </xf>
    <xf numFmtId="166" fontId="9" fillId="5" borderId="1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8" fillId="4" borderId="6" xfId="0" applyFont="1" applyFill="1" applyBorder="1" applyAlignment="1">
      <alignment horizontal="center" vertical="top"/>
    </xf>
    <xf numFmtId="0" fontId="8" fillId="4" borderId="7" xfId="0" applyFont="1" applyFill="1" applyBorder="1" applyAlignment="1">
      <alignment horizontal="center" vertical="top"/>
    </xf>
    <xf numFmtId="0" fontId="8" fillId="4" borderId="12" xfId="0" applyFont="1" applyFill="1" applyBorder="1" applyAlignment="1">
      <alignment vertical="top"/>
    </xf>
    <xf numFmtId="0" fontId="4" fillId="4" borderId="6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4" borderId="12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vertical="top" wrapText="1"/>
    </xf>
    <xf numFmtId="4" fontId="10" fillId="3" borderId="14" xfId="0" applyNumberFormat="1" applyFont="1" applyFill="1" applyBorder="1" applyAlignment="1">
      <alignment horizontal="center"/>
    </xf>
    <xf numFmtId="0" fontId="3" fillId="0" borderId="14" xfId="0" applyFont="1" applyBorder="1" applyAlignment="1">
      <alignment vertical="top" wrapText="1"/>
    </xf>
    <xf numFmtId="0" fontId="3" fillId="0" borderId="0" xfId="0" applyFont="1"/>
    <xf numFmtId="20" fontId="8" fillId="0" borderId="0" xfId="0" applyNumberFormat="1" applyFont="1" applyAlignment="1">
      <alignment horizontal="center" vertical="top"/>
    </xf>
    <xf numFmtId="0" fontId="4" fillId="0" borderId="0" xfId="0" applyFont="1" applyAlignment="1"/>
    <xf numFmtId="4" fontId="3" fillId="0" borderId="0" xfId="0" applyNumberFormat="1" applyFont="1"/>
    <xf numFmtId="0" fontId="4" fillId="4" borderId="4" xfId="0" applyFont="1" applyFill="1" applyBorder="1" applyAlignment="1">
      <alignment horizontal="left" vertical="center"/>
    </xf>
    <xf numFmtId="0" fontId="0" fillId="0" borderId="0" xfId="0" applyFont="1" applyAlignment="1"/>
    <xf numFmtId="164" fontId="5" fillId="2" borderId="2" xfId="0" applyNumberFormat="1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right" vertical="top"/>
    </xf>
    <xf numFmtId="0" fontId="4" fillId="2" borderId="22" xfId="0" applyFont="1" applyFill="1" applyBorder="1" applyAlignment="1">
      <alignment horizontal="center" vertical="center"/>
    </xf>
    <xf numFmtId="20" fontId="8" fillId="0" borderId="13" xfId="0" applyNumberFormat="1" applyFont="1" applyBorder="1" applyAlignment="1">
      <alignment horizontal="center" vertical="top"/>
    </xf>
    <xf numFmtId="0" fontId="4" fillId="2" borderId="2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top" wrapText="1"/>
    </xf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168" fontId="0" fillId="0" borderId="0" xfId="0" applyNumberFormat="1" applyFont="1" applyAlignment="1"/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6" fillId="4" borderId="9" xfId="0" applyFont="1" applyFill="1" applyBorder="1" applyAlignment="1">
      <alignment horizontal="center"/>
    </xf>
    <xf numFmtId="0" fontId="2" fillId="0" borderId="9" xfId="0" applyFont="1" applyBorder="1"/>
    <xf numFmtId="0" fontId="0" fillId="0" borderId="0" xfId="0" applyFont="1" applyAlignment="1"/>
    <xf numFmtId="167" fontId="6" fillId="4" borderId="9" xfId="0" applyNumberFormat="1" applyFont="1" applyFill="1" applyBorder="1" applyAlignment="1">
      <alignment horizontal="center"/>
    </xf>
    <xf numFmtId="0" fontId="2" fillId="0" borderId="24" xfId="0" applyFont="1" applyBorder="1"/>
    <xf numFmtId="0" fontId="0" fillId="0" borderId="0" xfId="0" applyFont="1" applyBorder="1" applyAlignment="1"/>
    <xf numFmtId="0" fontId="0" fillId="0" borderId="20" xfId="0" applyFont="1" applyBorder="1" applyAlignment="1"/>
    <xf numFmtId="0" fontId="4" fillId="3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9" fillId="3" borderId="1" xfId="0" applyFont="1" applyFill="1" applyBorder="1" applyAlignment="1">
      <alignment horizontal="right" vertical="center"/>
    </xf>
    <xf numFmtId="0" fontId="12" fillId="5" borderId="1" xfId="0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6" fillId="4" borderId="0" xfId="0" applyFont="1" applyFill="1" applyAlignment="1">
      <alignment horizontal="center"/>
    </xf>
    <xf numFmtId="0" fontId="3" fillId="4" borderId="9" xfId="0" applyFont="1" applyFill="1" applyBorder="1" applyAlignment="1">
      <alignment horizontal="center"/>
    </xf>
    <xf numFmtId="167" fontId="6" fillId="4" borderId="11" xfId="0" applyNumberFormat="1" applyFont="1" applyFill="1" applyBorder="1" applyAlignment="1">
      <alignment horizontal="center"/>
    </xf>
    <xf numFmtId="0" fontId="2" fillId="0" borderId="11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5" xfId="0" applyFont="1" applyBorder="1"/>
    <xf numFmtId="0" fontId="4" fillId="2" borderId="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3" fillId="3" borderId="16" xfId="0" applyFont="1" applyFill="1" applyBorder="1"/>
    <xf numFmtId="0" fontId="0" fillId="0" borderId="17" xfId="0" applyFont="1" applyBorder="1" applyAlignment="1"/>
    <xf numFmtId="0" fontId="0" fillId="0" borderId="18" xfId="0" applyFont="1" applyBorder="1" applyAlignment="1"/>
    <xf numFmtId="0" fontId="0" fillId="0" borderId="19" xfId="0" applyFont="1" applyBorder="1" applyAlignment="1"/>
    <xf numFmtId="0" fontId="0" fillId="0" borderId="21" xfId="0" applyFont="1" applyBorder="1" applyAlignment="1"/>
    <xf numFmtId="0" fontId="0" fillId="0" borderId="22" xfId="0" applyFont="1" applyBorder="1" applyAlignment="1"/>
    <xf numFmtId="0" fontId="0" fillId="0" borderId="23" xfId="0" applyFont="1" applyBorder="1" applyAlignment="1"/>
    <xf numFmtId="0" fontId="4" fillId="4" borderId="6" xfId="0" applyFont="1" applyFill="1" applyBorder="1" applyAlignment="1">
      <alignment horizontal="left" vertical="center"/>
    </xf>
    <xf numFmtId="0" fontId="2" fillId="0" borderId="12" xfId="0" applyFont="1" applyBorder="1"/>
    <xf numFmtId="0" fontId="4" fillId="4" borderId="1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1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6" fillId="2" borderId="0" xfId="0" applyFont="1" applyFill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3" xfId="0" applyFont="1" applyBorder="1"/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top"/>
    </xf>
    <xf numFmtId="0" fontId="3" fillId="4" borderId="15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8" fillId="4" borderId="6" xfId="0" applyFont="1" applyFill="1" applyBorder="1" applyAlignment="1">
      <alignment horizontal="center" vertical="top"/>
    </xf>
    <xf numFmtId="0" fontId="8" fillId="4" borderId="12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center"/>
    </xf>
    <xf numFmtId="0" fontId="2" fillId="0" borderId="15" xfId="0" applyFont="1" applyBorder="1"/>
    <xf numFmtId="0" fontId="4" fillId="2" borderId="6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13" fillId="0" borderId="2" xfId="0" applyFont="1" applyBorder="1"/>
    <xf numFmtId="0" fontId="13" fillId="0" borderId="3" xfId="0" applyFont="1" applyBorder="1"/>
    <xf numFmtId="0" fontId="3" fillId="4" borderId="0" xfId="0" applyFont="1" applyFill="1" applyAlignment="1">
      <alignment horizontal="center" vertical="top"/>
    </xf>
  </cellXfs>
  <cellStyles count="1">
    <cellStyle name="Standard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pivotSource>
    <c:name>[Template Leistungsnachweis_DE.xlsx]Template Time Sheet DE "Mehrere!PivotTable2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de-DE" baseline="0"/>
              <a:t>Erbrachte Leistungen Zusammenfassung</a:t>
            </a:r>
            <a:endParaRPr lang="de-DE"/>
          </a:p>
        </c:rich>
      </c:tx>
      <c:layout>
        <c:manualLayout>
          <c:xMode val="edge"/>
          <c:yMode val="edge"/>
          <c:x val="0.36393980872872816"/>
          <c:y val="7.1541057367828995E-2"/>
        </c:manualLayout>
      </c:layout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</c:pivotFmt>
      <c:pivotFmt>
        <c:idx val="3"/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'Template Time Sheet DE "Mehrere'!$G$43</c:f>
              <c:strCache>
                <c:ptCount val="1"/>
                <c:pt idx="0">
                  <c:v>Summe Onsite in Stunden</c:v>
                </c:pt>
              </c:strCache>
            </c:strRef>
          </c:tx>
          <c:invertIfNegative val="0"/>
          <c:cat>
            <c:strRef>
              <c:f>'Template Time Sheet DE "Mehrere'!$F$44:$F$51</c:f>
              <c:strCache>
                <c:ptCount val="7"/>
                <c:pt idx="0">
                  <c:v>Consultant</c:v>
                </c:pt>
                <c:pt idx="1">
                  <c:v>Junior</c:v>
                </c:pt>
                <c:pt idx="2">
                  <c:v>Junior </c:v>
                </c:pt>
                <c:pt idx="3">
                  <c:v>Senior</c:v>
                </c:pt>
                <c:pt idx="4">
                  <c:v>(Leer)</c:v>
                </c:pt>
                <c:pt idx="5">
                  <c:v>extra Service A</c:v>
                </c:pt>
                <c:pt idx="6">
                  <c:v>Manager</c:v>
                </c:pt>
              </c:strCache>
            </c:strRef>
          </c:cat>
          <c:val>
            <c:numRef>
              <c:f>'Template Time Sheet DE "Mehrere'!$G$44:$G$51</c:f>
              <c:numCache>
                <c:formatCode>0.000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9.75</c:v>
                </c:pt>
                <c:pt idx="3">
                  <c:v>14.250000000000002</c:v>
                </c:pt>
                <c:pt idx="4">
                  <c:v>0</c:v>
                </c:pt>
                <c:pt idx="5">
                  <c:v>6.75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'Template Time Sheet DE "Mehrere'!$H$43</c:f>
              <c:strCache>
                <c:ptCount val="1"/>
                <c:pt idx="0">
                  <c:v>Summe Offsite in Stunden</c:v>
                </c:pt>
              </c:strCache>
            </c:strRef>
          </c:tx>
          <c:invertIfNegative val="0"/>
          <c:cat>
            <c:strRef>
              <c:f>'Template Time Sheet DE "Mehrere'!$F$44:$F$51</c:f>
              <c:strCache>
                <c:ptCount val="7"/>
                <c:pt idx="0">
                  <c:v>Consultant</c:v>
                </c:pt>
                <c:pt idx="1">
                  <c:v>Junior</c:v>
                </c:pt>
                <c:pt idx="2">
                  <c:v>Junior </c:v>
                </c:pt>
                <c:pt idx="3">
                  <c:v>Senior</c:v>
                </c:pt>
                <c:pt idx="4">
                  <c:v>(Leer)</c:v>
                </c:pt>
                <c:pt idx="5">
                  <c:v>extra Service A</c:v>
                </c:pt>
                <c:pt idx="6">
                  <c:v>Manager</c:v>
                </c:pt>
              </c:strCache>
            </c:strRef>
          </c:cat>
          <c:val>
            <c:numRef>
              <c:f>'Template Time Sheet DE "Mehrere'!$H$44:$H$51</c:f>
              <c:numCache>
                <c:formatCode>0.000</c:formatCode>
                <c:ptCount val="7"/>
                <c:pt idx="0">
                  <c:v>4.25</c:v>
                </c:pt>
                <c:pt idx="1">
                  <c:v>7.5</c:v>
                </c:pt>
                <c:pt idx="2">
                  <c:v>0</c:v>
                </c:pt>
                <c:pt idx="3">
                  <c:v>4.5000000000000009</c:v>
                </c:pt>
                <c:pt idx="4">
                  <c:v>0</c:v>
                </c:pt>
                <c:pt idx="5">
                  <c:v>4.9166666666666652</c:v>
                </c:pt>
                <c:pt idx="6">
                  <c:v>8.1666666666666661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717888"/>
        <c:axId val="145736064"/>
      </c:barChart>
      <c:catAx>
        <c:axId val="1457178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45736064"/>
        <c:crosses val="autoZero"/>
        <c:auto val="1"/>
        <c:lblAlgn val="ctr"/>
        <c:lblOffset val="100"/>
        <c:noMultiLvlLbl val="0"/>
      </c:catAx>
      <c:valAx>
        <c:axId val="145736064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0.000" sourceLinked="1"/>
        <c:majorTickMark val="none"/>
        <c:minorTickMark val="none"/>
        <c:tickLblPos val="nextTo"/>
        <c:crossAx val="1457178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60</xdr:row>
      <xdr:rowOff>28576</xdr:rowOff>
    </xdr:from>
    <xdr:to>
      <xdr:col>9</xdr:col>
      <xdr:colOff>19050</xdr:colOff>
      <xdr:row>80</xdr:row>
      <xdr:rowOff>19050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ter Schultze" refreshedDate="44027.511568981485" createdVersion="4" refreshedVersion="4" minRefreshableVersion="3" recordCount="31">
  <cacheSource type="worksheet">
    <worksheetSource ref="B9:I40" sheet="Template Time Sheet DE &quot;Mehrere"/>
  </cacheSource>
  <cacheFields count="8">
    <cacheField name="Service Level" numFmtId="0">
      <sharedItems containsBlank="1" count="9">
        <s v="Junior"/>
        <s v="Senior"/>
        <s v="Junior "/>
        <s v="extra Service A"/>
        <s v="Consultant"/>
        <s v="Manager"/>
        <m/>
        <s v="Wochenenddienst" u="1"/>
        <s v="Nachttdienst A" u="1"/>
      </sharedItems>
    </cacheField>
    <cacheField name="Onsite/ Offsite" numFmtId="0">
      <sharedItems containsBlank="1"/>
    </cacheField>
    <cacheField name="Start" numFmtId="20">
      <sharedItems containsNonDate="0" containsDate="1" containsString="0" containsBlank="1" minDate="1899-12-30T08:00:00" maxDate="1899-12-30T23:00:00"/>
    </cacheField>
    <cacheField name="Ende" numFmtId="20">
      <sharedItems containsNonDate="0" containsDate="1" containsString="0" containsBlank="1" minDate="1899-12-30T03:00:00" maxDate="1899-12-30T21:30:00"/>
    </cacheField>
    <cacheField name="Pause_x000a_gesamt " numFmtId="20">
      <sharedItems containsNonDate="0" containsDate="1" containsString="0" containsBlank="1" minDate="1899-12-30T00:30:00" maxDate="1899-12-30T02:30:00"/>
    </cacheField>
    <cacheField name="Bemerkungen (Leistungsbeschreibung)" numFmtId="0">
      <sharedItems containsBlank="1"/>
    </cacheField>
    <cacheField name="Onsite" numFmtId="4">
      <sharedItems containsMixedTypes="1" containsNumber="1" minValue="6.6666666666666679" maxValue="9.75"/>
    </cacheField>
    <cacheField name="Offsite" numFmtId="4">
      <sharedItems containsMixedTypes="1" containsNumber="1" minValue="4.25" maxValue="8.166666666666666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">
  <r>
    <x v="0"/>
    <s v="Offsite"/>
    <d v="1899-12-30T08:00:00"/>
    <d v="1899-12-30T16:00:00"/>
    <d v="1899-12-30T00:30:00"/>
    <s v="Testservices erbracht"/>
    <s v=""/>
    <n v="7.5"/>
  </r>
  <r>
    <x v="1"/>
    <s v="Onsite"/>
    <d v="1899-12-30T09:00:00"/>
    <d v="1899-12-30T18:00:00"/>
    <d v="1899-12-30T01:25:00"/>
    <s v="Testservices erbracht"/>
    <n v="7.5833333333333339"/>
    <s v=""/>
  </r>
  <r>
    <x v="1"/>
    <s v="Offsite"/>
    <d v="1899-12-30T22:00:00"/>
    <d v="1899-12-30T03:00:00"/>
    <d v="1899-12-30T00:30:00"/>
    <s v="Testservices erbracht"/>
    <s v=""/>
    <n v="4.5000000000000009"/>
  </r>
  <r>
    <x v="2"/>
    <s v="Onsite"/>
    <d v="1899-12-30T23:00:00"/>
    <d v="1899-12-30T10:00:00"/>
    <d v="1899-12-30T01:15:00"/>
    <s v="Testservices erbracht"/>
    <n v="9.75"/>
    <s v=""/>
  </r>
  <r>
    <x v="3"/>
    <s v="Offsite"/>
    <d v="1899-12-30T21:15:00"/>
    <d v="1899-12-30T04:25:00"/>
    <d v="1899-12-30T02:15:00"/>
    <s v="Testservices erbracht"/>
    <s v=""/>
    <n v="4.9166666666666652"/>
  </r>
  <r>
    <x v="4"/>
    <s v="Offsite"/>
    <d v="1899-12-30T12:30:00"/>
    <d v="1899-12-30T17:45:00"/>
    <d v="1899-12-30T01:00:00"/>
    <s v="Testservices erbracht"/>
    <s v=""/>
    <n v="4.25"/>
  </r>
  <r>
    <x v="1"/>
    <s v="Onsite"/>
    <d v="1899-12-30T08:30:00"/>
    <d v="1899-12-30T17:40:00"/>
    <d v="1899-12-30T02:30:00"/>
    <s v="Testservices erbracht"/>
    <n v="6.6666666666666679"/>
    <s v=""/>
  </r>
  <r>
    <x v="3"/>
    <s v="Onsite"/>
    <d v="1899-12-30T14:00:00"/>
    <d v="1899-12-30T21:30:00"/>
    <d v="1899-12-30T00:45:00"/>
    <s v="Testservices erbracht"/>
    <n v="6.75"/>
    <s v=""/>
  </r>
  <r>
    <x v="5"/>
    <s v="Offsite"/>
    <d v="1899-12-30T10:00:00"/>
    <d v="1899-12-30T19:30:00"/>
    <d v="1899-12-30T01:20:00"/>
    <s v="Testservices erbracht"/>
    <s v=""/>
    <n v="8.1666666666666661"/>
  </r>
  <r>
    <x v="6"/>
    <m/>
    <m/>
    <m/>
    <m/>
    <m/>
    <s v=""/>
    <s v=""/>
  </r>
  <r>
    <x v="6"/>
    <m/>
    <m/>
    <m/>
    <m/>
    <m/>
    <s v=""/>
    <s v=""/>
  </r>
  <r>
    <x v="6"/>
    <m/>
    <m/>
    <m/>
    <m/>
    <m/>
    <s v=""/>
    <s v=""/>
  </r>
  <r>
    <x v="6"/>
    <m/>
    <m/>
    <m/>
    <m/>
    <m/>
    <s v=""/>
    <s v=""/>
  </r>
  <r>
    <x v="6"/>
    <m/>
    <m/>
    <m/>
    <m/>
    <m/>
    <s v=""/>
    <s v=""/>
  </r>
  <r>
    <x v="6"/>
    <m/>
    <m/>
    <m/>
    <m/>
    <m/>
    <s v=""/>
    <s v=""/>
  </r>
  <r>
    <x v="6"/>
    <m/>
    <m/>
    <m/>
    <m/>
    <m/>
    <s v=""/>
    <s v=""/>
  </r>
  <r>
    <x v="6"/>
    <m/>
    <m/>
    <m/>
    <m/>
    <m/>
    <s v=""/>
    <s v=""/>
  </r>
  <r>
    <x v="6"/>
    <m/>
    <m/>
    <m/>
    <m/>
    <m/>
    <s v=""/>
    <s v=""/>
  </r>
  <r>
    <x v="6"/>
    <m/>
    <m/>
    <m/>
    <m/>
    <m/>
    <s v=""/>
    <s v=""/>
  </r>
  <r>
    <x v="6"/>
    <m/>
    <m/>
    <m/>
    <m/>
    <m/>
    <s v=""/>
    <s v=""/>
  </r>
  <r>
    <x v="6"/>
    <m/>
    <m/>
    <m/>
    <m/>
    <m/>
    <s v=""/>
    <s v=""/>
  </r>
  <r>
    <x v="6"/>
    <m/>
    <m/>
    <m/>
    <m/>
    <m/>
    <s v=""/>
    <s v=""/>
  </r>
  <r>
    <x v="6"/>
    <m/>
    <m/>
    <m/>
    <m/>
    <m/>
    <s v=""/>
    <s v=""/>
  </r>
  <r>
    <x v="6"/>
    <m/>
    <m/>
    <m/>
    <m/>
    <m/>
    <s v=""/>
    <s v=""/>
  </r>
  <r>
    <x v="6"/>
    <m/>
    <m/>
    <m/>
    <m/>
    <m/>
    <s v=""/>
    <s v=""/>
  </r>
  <r>
    <x v="6"/>
    <m/>
    <m/>
    <m/>
    <m/>
    <m/>
    <s v=""/>
    <s v=""/>
  </r>
  <r>
    <x v="6"/>
    <m/>
    <m/>
    <m/>
    <m/>
    <m/>
    <s v=""/>
    <s v=""/>
  </r>
  <r>
    <x v="6"/>
    <m/>
    <m/>
    <m/>
    <m/>
    <m/>
    <s v=""/>
    <s v=""/>
  </r>
  <r>
    <x v="6"/>
    <m/>
    <m/>
    <m/>
    <m/>
    <m/>
    <s v=""/>
    <s v=""/>
  </r>
  <r>
    <x v="6"/>
    <m/>
    <m/>
    <m/>
    <m/>
    <m/>
    <s v=""/>
    <s v=""/>
  </r>
  <r>
    <x v="6"/>
    <m/>
    <m/>
    <m/>
    <m/>
    <m/>
    <s v="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 chartFormat="1">
  <location ref="F43:H51" firstHeaderRow="0" firstDataRow="1" firstDataCol="1"/>
  <pivotFields count="8">
    <pivotField axis="axisRow" showAll="0">
      <items count="10">
        <item x="4"/>
        <item x="0"/>
        <item x="2"/>
        <item m="1" x="8"/>
        <item x="1"/>
        <item x="6"/>
        <item m="1" x="7"/>
        <item x="3"/>
        <item x="5"/>
        <item t="default"/>
      </items>
    </pivotField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8">
    <i>
      <x/>
    </i>
    <i>
      <x v="1"/>
    </i>
    <i>
      <x v="2"/>
    </i>
    <i>
      <x v="4"/>
    </i>
    <i>
      <x v="5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Summe Onsite in Stunden" fld="6" baseField="0" baseItem="0" numFmtId="168"/>
    <dataField name="Summe Offsite in Stunden" fld="7" baseField="0" baseItem="0" numFmtId="168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1"/>
          </reference>
          <reference field="0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54"/>
  <sheetViews>
    <sheetView topLeftCell="A10" zoomScale="90" zoomScaleNormal="90" workbookViewId="0">
      <selection activeCell="E17" sqref="E17"/>
    </sheetView>
  </sheetViews>
  <sheetFormatPr baseColWidth="10" defaultColWidth="14.42578125" defaultRowHeight="15.75" customHeight="1"/>
  <cols>
    <col min="1" max="1" width="16" customWidth="1"/>
    <col min="2" max="2" width="12.5703125" customWidth="1"/>
    <col min="3" max="3" width="13" customWidth="1"/>
    <col min="4" max="4" width="20.42578125" customWidth="1"/>
    <col min="5" max="5" width="43.7109375" customWidth="1"/>
    <col min="6" max="6" width="23.7109375" customWidth="1"/>
    <col min="7" max="7" width="32.140625" customWidth="1"/>
    <col min="8" max="8" width="25" customWidth="1"/>
    <col min="9" max="9" width="25.85546875" customWidth="1"/>
    <col min="10" max="10" width="1.28515625" customWidth="1"/>
  </cols>
  <sheetData>
    <row r="1" spans="1:27" ht="26.25" customHeight="1">
      <c r="A1" s="82" t="s">
        <v>0</v>
      </c>
      <c r="B1" s="72"/>
      <c r="C1" s="72"/>
      <c r="D1" s="72"/>
      <c r="E1" s="72"/>
      <c r="F1" s="64"/>
      <c r="G1" s="64"/>
      <c r="H1" s="64"/>
      <c r="I1" s="8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5.5" customHeight="1">
      <c r="A2" s="84" t="s">
        <v>1</v>
      </c>
      <c r="B2" s="72"/>
      <c r="C2" s="72"/>
      <c r="D2" s="85" t="s">
        <v>2</v>
      </c>
      <c r="E2" s="64"/>
      <c r="F2" s="86"/>
      <c r="G2" s="87"/>
      <c r="H2" s="87"/>
      <c r="I2" s="88"/>
    </row>
    <row r="3" spans="1:27" ht="25.5" customHeight="1">
      <c r="A3" s="3">
        <v>7</v>
      </c>
      <c r="B3" s="4"/>
      <c r="C3" s="5"/>
      <c r="D3" s="6">
        <v>2020</v>
      </c>
      <c r="E3" s="47"/>
      <c r="F3" s="89"/>
      <c r="G3" s="68"/>
      <c r="H3" s="68"/>
      <c r="I3" s="69"/>
    </row>
    <row r="4" spans="1:27" ht="25.5" customHeight="1">
      <c r="A4" s="84" t="s">
        <v>3</v>
      </c>
      <c r="B4" s="72"/>
      <c r="C4" s="72"/>
      <c r="D4" s="93"/>
      <c r="E4" s="94"/>
      <c r="F4" s="89"/>
      <c r="G4" s="68"/>
      <c r="H4" s="68"/>
      <c r="I4" s="69"/>
    </row>
    <row r="5" spans="1:27" ht="25.5" customHeight="1">
      <c r="A5" s="84" t="s">
        <v>4</v>
      </c>
      <c r="B5" s="72"/>
      <c r="C5" s="72"/>
      <c r="D5" s="95"/>
      <c r="E5" s="72"/>
      <c r="F5" s="89"/>
      <c r="G5" s="68"/>
      <c r="H5" s="68"/>
      <c r="I5" s="69"/>
    </row>
    <row r="6" spans="1:27" ht="25.5" customHeight="1">
      <c r="A6" s="84" t="s">
        <v>5</v>
      </c>
      <c r="B6" s="72"/>
      <c r="C6" s="72"/>
      <c r="D6" s="95"/>
      <c r="E6" s="72"/>
      <c r="F6" s="89"/>
      <c r="G6" s="68"/>
      <c r="H6" s="68"/>
      <c r="I6" s="69"/>
    </row>
    <row r="7" spans="1:27" ht="25.5" customHeight="1">
      <c r="A7" s="106" t="s">
        <v>6</v>
      </c>
      <c r="B7" s="72"/>
      <c r="C7" s="73"/>
      <c r="D7" s="8">
        <v>8</v>
      </c>
      <c r="E7" s="45"/>
      <c r="F7" s="89"/>
      <c r="G7" s="68"/>
      <c r="H7" s="68"/>
      <c r="I7" s="69"/>
    </row>
    <row r="8" spans="1:27" ht="25.5" customHeight="1">
      <c r="A8" s="107" t="s">
        <v>7</v>
      </c>
      <c r="B8" s="64"/>
      <c r="C8" s="64"/>
      <c r="D8" s="108"/>
      <c r="E8" s="64"/>
      <c r="F8" s="89"/>
      <c r="G8" s="68"/>
      <c r="H8" s="68"/>
      <c r="I8" s="69"/>
    </row>
    <row r="9" spans="1:27" ht="25.5" customHeight="1">
      <c r="A9" s="84" t="s">
        <v>8</v>
      </c>
      <c r="B9" s="72"/>
      <c r="C9" s="72"/>
      <c r="D9" s="73"/>
      <c r="E9" s="48" t="s">
        <v>41</v>
      </c>
      <c r="F9" s="90"/>
      <c r="G9" s="91"/>
      <c r="H9" s="91"/>
      <c r="I9" s="92"/>
    </row>
    <row r="10" spans="1:27" ht="38.25" customHeight="1">
      <c r="A10" s="101" t="s">
        <v>10</v>
      </c>
      <c r="B10" s="102" t="s">
        <v>11</v>
      </c>
      <c r="C10" s="101" t="s">
        <v>12</v>
      </c>
      <c r="D10" s="102" t="s">
        <v>13</v>
      </c>
      <c r="E10" s="105" t="s">
        <v>14</v>
      </c>
      <c r="F10" s="96" t="s">
        <v>15</v>
      </c>
      <c r="G10" s="97" t="s">
        <v>16</v>
      </c>
      <c r="H10" s="98" t="s">
        <v>17</v>
      </c>
      <c r="I10" s="81"/>
    </row>
    <row r="11" spans="1:27" ht="27" customHeight="1">
      <c r="A11" s="65"/>
      <c r="B11" s="103"/>
      <c r="C11" s="65"/>
      <c r="D11" s="103"/>
      <c r="E11" s="103"/>
      <c r="F11" s="81"/>
      <c r="G11" s="65"/>
      <c r="H11" s="99"/>
      <c r="I11" s="100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7" customHeight="1">
      <c r="A12" s="94"/>
      <c r="B12" s="104"/>
      <c r="C12" s="94"/>
      <c r="D12" s="104"/>
      <c r="E12" s="104"/>
      <c r="F12" s="81"/>
      <c r="G12" s="65"/>
      <c r="H12" s="9" t="s">
        <v>18</v>
      </c>
      <c r="I12" s="10" t="s">
        <v>19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43.5" customHeight="1">
      <c r="A13" s="11">
        <f>DATE($D3,A3,1)</f>
        <v>44013</v>
      </c>
      <c r="B13" s="12">
        <v>0.91666666666666663</v>
      </c>
      <c r="C13" s="12">
        <v>0.25</v>
      </c>
      <c r="D13" s="12">
        <v>2.0833333333333332E-2</v>
      </c>
      <c r="E13" s="13" t="s">
        <v>20</v>
      </c>
      <c r="F13" s="14" t="s">
        <v>19</v>
      </c>
      <c r="G13" s="15" t="str">
        <f t="shared" ref="G13:G43" si="0">IF($E$9&gt;0,$E$9,"")</f>
        <v>Beispiel-Service-Level</v>
      </c>
      <c r="H13" s="16" t="str">
        <f t="shared" ref="H13:H43" si="1">IF($F13=$H$12,IF($C13&gt;$B13,$C13-$B13,$C13+1-$B13)*24-($D13)*24,"")</f>
        <v/>
      </c>
      <c r="I13" s="16">
        <f t="shared" ref="I13:I43" si="2">IF($F13=$I$12,IF($C13&gt;$B13,$C13-$B13,$C13+1-$B13)*24-($D13)*24,"")</f>
        <v>7.5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43.5" customHeight="1">
      <c r="A14" s="11">
        <f t="shared" ref="A14:A43" si="3">A13+1</f>
        <v>44014</v>
      </c>
      <c r="B14" s="12">
        <v>0.33333333333333331</v>
      </c>
      <c r="C14" s="12">
        <v>0.75</v>
      </c>
      <c r="D14" s="12">
        <v>3.125E-2</v>
      </c>
      <c r="E14" s="13" t="s">
        <v>20</v>
      </c>
      <c r="F14" s="17" t="s">
        <v>19</v>
      </c>
      <c r="G14" s="15" t="str">
        <f t="shared" si="0"/>
        <v>Beispiel-Service-Level</v>
      </c>
      <c r="H14" s="16" t="str">
        <f t="shared" si="1"/>
        <v/>
      </c>
      <c r="I14" s="16">
        <f t="shared" si="2"/>
        <v>9.25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43.5" customHeight="1">
      <c r="A15" s="11">
        <f t="shared" si="3"/>
        <v>44015</v>
      </c>
      <c r="B15" s="12">
        <v>0.41666666666666669</v>
      </c>
      <c r="C15" s="12">
        <v>0.91666666666666663</v>
      </c>
      <c r="D15" s="12">
        <v>0.10416666666666667</v>
      </c>
      <c r="E15" s="13" t="s">
        <v>20</v>
      </c>
      <c r="F15" s="17" t="s">
        <v>18</v>
      </c>
      <c r="G15" s="15" t="str">
        <f t="shared" si="0"/>
        <v>Beispiel-Service-Level</v>
      </c>
      <c r="H15" s="16">
        <f t="shared" si="1"/>
        <v>9.4999999999999982</v>
      </c>
      <c r="I15" s="16" t="str">
        <f t="shared" si="2"/>
        <v/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43.5" customHeight="1">
      <c r="A16" s="11">
        <f t="shared" si="3"/>
        <v>44016</v>
      </c>
      <c r="B16" s="12">
        <v>0.39583333333333331</v>
      </c>
      <c r="C16" s="12">
        <v>0.61111111111111116</v>
      </c>
      <c r="D16" s="12">
        <v>4.8611111111111112E-2</v>
      </c>
      <c r="E16" s="13" t="s">
        <v>20</v>
      </c>
      <c r="F16" s="17" t="s">
        <v>19</v>
      </c>
      <c r="G16" s="15" t="str">
        <f t="shared" si="0"/>
        <v>Beispiel-Service-Level</v>
      </c>
      <c r="H16" s="16" t="str">
        <f t="shared" si="1"/>
        <v/>
      </c>
      <c r="I16" s="16">
        <f t="shared" si="2"/>
        <v>4.0000000000000009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43.5" customHeight="1">
      <c r="A17" s="11">
        <f t="shared" si="3"/>
        <v>44017</v>
      </c>
      <c r="B17" s="18"/>
      <c r="C17" s="18"/>
      <c r="D17" s="18"/>
      <c r="E17" s="19"/>
      <c r="F17" s="17"/>
      <c r="G17" s="15" t="str">
        <f t="shared" si="0"/>
        <v>Beispiel-Service-Level</v>
      </c>
      <c r="H17" s="16" t="str">
        <f t="shared" si="1"/>
        <v/>
      </c>
      <c r="I17" s="16" t="str">
        <f t="shared" si="2"/>
        <v/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43.5" customHeight="1">
      <c r="A18" s="11">
        <f t="shared" si="3"/>
        <v>44018</v>
      </c>
      <c r="B18" s="18"/>
      <c r="C18" s="18"/>
      <c r="D18" s="18"/>
      <c r="E18" s="19"/>
      <c r="F18" s="17"/>
      <c r="G18" s="15" t="str">
        <f t="shared" si="0"/>
        <v>Beispiel-Service-Level</v>
      </c>
      <c r="H18" s="16" t="str">
        <f t="shared" si="1"/>
        <v/>
      </c>
      <c r="I18" s="16" t="str">
        <f t="shared" si="2"/>
        <v/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43.5" customHeight="1">
      <c r="A19" s="11">
        <f t="shared" si="3"/>
        <v>44019</v>
      </c>
      <c r="B19" s="18"/>
      <c r="C19" s="18"/>
      <c r="D19" s="18"/>
      <c r="E19" s="19"/>
      <c r="F19" s="17"/>
      <c r="G19" s="15" t="str">
        <f t="shared" si="0"/>
        <v>Beispiel-Service-Level</v>
      </c>
      <c r="H19" s="16" t="str">
        <f t="shared" si="1"/>
        <v/>
      </c>
      <c r="I19" s="16" t="str">
        <f t="shared" si="2"/>
        <v/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43.5" customHeight="1">
      <c r="A20" s="11">
        <f t="shared" si="3"/>
        <v>44020</v>
      </c>
      <c r="B20" s="18"/>
      <c r="C20" s="18"/>
      <c r="D20" s="18"/>
      <c r="E20" s="19"/>
      <c r="F20" s="17"/>
      <c r="G20" s="15" t="str">
        <f t="shared" si="0"/>
        <v>Beispiel-Service-Level</v>
      </c>
      <c r="H20" s="16" t="str">
        <f t="shared" si="1"/>
        <v/>
      </c>
      <c r="I20" s="16" t="str">
        <f t="shared" si="2"/>
        <v/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43.5" customHeight="1">
      <c r="A21" s="11">
        <f t="shared" si="3"/>
        <v>44021</v>
      </c>
      <c r="B21" s="18"/>
      <c r="C21" s="18"/>
      <c r="D21" s="18"/>
      <c r="E21" s="19"/>
      <c r="F21" s="17"/>
      <c r="G21" s="15" t="str">
        <f t="shared" si="0"/>
        <v>Beispiel-Service-Level</v>
      </c>
      <c r="H21" s="16" t="str">
        <f t="shared" si="1"/>
        <v/>
      </c>
      <c r="I21" s="16" t="str">
        <f t="shared" si="2"/>
        <v/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43.5" customHeight="1">
      <c r="A22" s="11">
        <f t="shared" si="3"/>
        <v>44022</v>
      </c>
      <c r="B22" s="18"/>
      <c r="C22" s="18"/>
      <c r="D22" s="18"/>
      <c r="E22" s="19"/>
      <c r="F22" s="17"/>
      <c r="G22" s="15" t="str">
        <f t="shared" si="0"/>
        <v>Beispiel-Service-Level</v>
      </c>
      <c r="H22" s="16" t="str">
        <f t="shared" si="1"/>
        <v/>
      </c>
      <c r="I22" s="16" t="str">
        <f t="shared" si="2"/>
        <v/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43.5" customHeight="1">
      <c r="A23" s="11">
        <f t="shared" si="3"/>
        <v>44023</v>
      </c>
      <c r="B23" s="18"/>
      <c r="C23" s="18"/>
      <c r="D23" s="18"/>
      <c r="E23" s="19"/>
      <c r="F23" s="17"/>
      <c r="G23" s="15" t="str">
        <f t="shared" si="0"/>
        <v>Beispiel-Service-Level</v>
      </c>
      <c r="H23" s="16" t="str">
        <f t="shared" si="1"/>
        <v/>
      </c>
      <c r="I23" s="16" t="str">
        <f t="shared" si="2"/>
        <v/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43.5" customHeight="1">
      <c r="A24" s="11">
        <f t="shared" si="3"/>
        <v>44024</v>
      </c>
      <c r="B24" s="18"/>
      <c r="C24" s="18"/>
      <c r="D24" s="18"/>
      <c r="E24" s="19"/>
      <c r="F24" s="17"/>
      <c r="G24" s="15" t="str">
        <f t="shared" si="0"/>
        <v>Beispiel-Service-Level</v>
      </c>
      <c r="H24" s="16" t="str">
        <f t="shared" si="1"/>
        <v/>
      </c>
      <c r="I24" s="16" t="str">
        <f t="shared" si="2"/>
        <v/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43.5" customHeight="1">
      <c r="A25" s="11">
        <f t="shared" si="3"/>
        <v>44025</v>
      </c>
      <c r="B25" s="18"/>
      <c r="C25" s="18"/>
      <c r="D25" s="18"/>
      <c r="E25" s="19"/>
      <c r="F25" s="17"/>
      <c r="G25" s="15" t="str">
        <f t="shared" si="0"/>
        <v>Beispiel-Service-Level</v>
      </c>
      <c r="H25" s="16" t="str">
        <f t="shared" si="1"/>
        <v/>
      </c>
      <c r="I25" s="16" t="str">
        <f t="shared" si="2"/>
        <v/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43.5" customHeight="1">
      <c r="A26" s="11">
        <f t="shared" si="3"/>
        <v>44026</v>
      </c>
      <c r="B26" s="18"/>
      <c r="C26" s="18"/>
      <c r="D26" s="18"/>
      <c r="E26" s="19"/>
      <c r="F26" s="17"/>
      <c r="G26" s="15" t="str">
        <f t="shared" si="0"/>
        <v>Beispiel-Service-Level</v>
      </c>
      <c r="H26" s="16" t="str">
        <f t="shared" si="1"/>
        <v/>
      </c>
      <c r="I26" s="16" t="str">
        <f t="shared" si="2"/>
        <v/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43.5" customHeight="1">
      <c r="A27" s="11">
        <f t="shared" si="3"/>
        <v>44027</v>
      </c>
      <c r="B27" s="18"/>
      <c r="C27" s="18"/>
      <c r="D27" s="18"/>
      <c r="E27" s="19"/>
      <c r="F27" s="17"/>
      <c r="G27" s="15" t="str">
        <f t="shared" si="0"/>
        <v>Beispiel-Service-Level</v>
      </c>
      <c r="H27" s="16" t="str">
        <f t="shared" si="1"/>
        <v/>
      </c>
      <c r="I27" s="16" t="str">
        <f t="shared" si="2"/>
        <v/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43.5" customHeight="1">
      <c r="A28" s="11">
        <f t="shared" si="3"/>
        <v>44028</v>
      </c>
      <c r="B28" s="18"/>
      <c r="C28" s="18"/>
      <c r="D28" s="18"/>
      <c r="E28" s="19"/>
      <c r="F28" s="17"/>
      <c r="G28" s="15" t="str">
        <f t="shared" si="0"/>
        <v>Beispiel-Service-Level</v>
      </c>
      <c r="H28" s="16" t="str">
        <f t="shared" si="1"/>
        <v/>
      </c>
      <c r="I28" s="16" t="str">
        <f t="shared" si="2"/>
        <v/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43.5" customHeight="1">
      <c r="A29" s="11">
        <f t="shared" si="3"/>
        <v>44029</v>
      </c>
      <c r="B29" s="18"/>
      <c r="C29" s="18"/>
      <c r="D29" s="18"/>
      <c r="E29" s="19"/>
      <c r="F29" s="17"/>
      <c r="G29" s="15" t="str">
        <f t="shared" si="0"/>
        <v>Beispiel-Service-Level</v>
      </c>
      <c r="H29" s="16" t="str">
        <f t="shared" si="1"/>
        <v/>
      </c>
      <c r="I29" s="16" t="str">
        <f t="shared" si="2"/>
        <v/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43.5" customHeight="1">
      <c r="A30" s="11">
        <f t="shared" si="3"/>
        <v>44030</v>
      </c>
      <c r="B30" s="18"/>
      <c r="C30" s="18"/>
      <c r="D30" s="18"/>
      <c r="E30" s="19"/>
      <c r="F30" s="17"/>
      <c r="G30" s="15" t="str">
        <f t="shared" si="0"/>
        <v>Beispiel-Service-Level</v>
      </c>
      <c r="H30" s="16" t="str">
        <f t="shared" si="1"/>
        <v/>
      </c>
      <c r="I30" s="16" t="str">
        <f t="shared" si="2"/>
        <v/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43.5" customHeight="1">
      <c r="A31" s="11">
        <f t="shared" si="3"/>
        <v>44031</v>
      </c>
      <c r="B31" s="18"/>
      <c r="C31" s="18"/>
      <c r="D31" s="18"/>
      <c r="E31" s="19"/>
      <c r="F31" s="17"/>
      <c r="G31" s="15" t="str">
        <f t="shared" si="0"/>
        <v>Beispiel-Service-Level</v>
      </c>
      <c r="H31" s="16" t="str">
        <f t="shared" si="1"/>
        <v/>
      </c>
      <c r="I31" s="16" t="str">
        <f t="shared" si="2"/>
        <v/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43.5" customHeight="1">
      <c r="A32" s="11">
        <f t="shared" si="3"/>
        <v>44032</v>
      </c>
      <c r="B32" s="18"/>
      <c r="C32" s="18"/>
      <c r="D32" s="18"/>
      <c r="E32" s="19"/>
      <c r="F32" s="17"/>
      <c r="G32" s="15" t="str">
        <f t="shared" si="0"/>
        <v>Beispiel-Service-Level</v>
      </c>
      <c r="H32" s="16" t="str">
        <f t="shared" si="1"/>
        <v/>
      </c>
      <c r="I32" s="16" t="str">
        <f t="shared" si="2"/>
        <v/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43.5" customHeight="1">
      <c r="A33" s="11">
        <f t="shared" si="3"/>
        <v>44033</v>
      </c>
      <c r="B33" s="18"/>
      <c r="C33" s="18"/>
      <c r="D33" s="18"/>
      <c r="E33" s="19"/>
      <c r="F33" s="17"/>
      <c r="G33" s="15" t="str">
        <f t="shared" si="0"/>
        <v>Beispiel-Service-Level</v>
      </c>
      <c r="H33" s="16" t="str">
        <f t="shared" si="1"/>
        <v/>
      </c>
      <c r="I33" s="16" t="str">
        <f t="shared" si="2"/>
        <v/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43.5" customHeight="1">
      <c r="A34" s="11">
        <f t="shared" si="3"/>
        <v>44034</v>
      </c>
      <c r="B34" s="18"/>
      <c r="C34" s="18"/>
      <c r="D34" s="18"/>
      <c r="E34" s="19"/>
      <c r="F34" s="17"/>
      <c r="G34" s="15" t="str">
        <f t="shared" si="0"/>
        <v>Beispiel-Service-Level</v>
      </c>
      <c r="H34" s="16" t="str">
        <f t="shared" si="1"/>
        <v/>
      </c>
      <c r="I34" s="16" t="str">
        <f t="shared" si="2"/>
        <v/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43.5" customHeight="1">
      <c r="A35" s="11">
        <f t="shared" si="3"/>
        <v>44035</v>
      </c>
      <c r="B35" s="18"/>
      <c r="C35" s="18"/>
      <c r="D35" s="18"/>
      <c r="E35" s="19"/>
      <c r="F35" s="17"/>
      <c r="G35" s="15" t="str">
        <f t="shared" si="0"/>
        <v>Beispiel-Service-Level</v>
      </c>
      <c r="H35" s="16" t="str">
        <f t="shared" si="1"/>
        <v/>
      </c>
      <c r="I35" s="16" t="str">
        <f t="shared" si="2"/>
        <v/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43.5" customHeight="1">
      <c r="A36" s="11">
        <f t="shared" si="3"/>
        <v>44036</v>
      </c>
      <c r="B36" s="18"/>
      <c r="C36" s="18"/>
      <c r="D36" s="18"/>
      <c r="E36" s="19"/>
      <c r="F36" s="17"/>
      <c r="G36" s="15" t="str">
        <f t="shared" si="0"/>
        <v>Beispiel-Service-Level</v>
      </c>
      <c r="H36" s="16" t="str">
        <f t="shared" si="1"/>
        <v/>
      </c>
      <c r="I36" s="16" t="str">
        <f t="shared" si="2"/>
        <v/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43.5" customHeight="1">
      <c r="A37" s="11">
        <f t="shared" si="3"/>
        <v>44037</v>
      </c>
      <c r="B37" s="18"/>
      <c r="C37" s="18"/>
      <c r="D37" s="18"/>
      <c r="E37" s="19"/>
      <c r="F37" s="17"/>
      <c r="G37" s="15" t="str">
        <f t="shared" si="0"/>
        <v>Beispiel-Service-Level</v>
      </c>
      <c r="H37" s="16" t="str">
        <f t="shared" si="1"/>
        <v/>
      </c>
      <c r="I37" s="16" t="str">
        <f t="shared" si="2"/>
        <v/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43.5" customHeight="1">
      <c r="A38" s="11">
        <f t="shared" si="3"/>
        <v>44038</v>
      </c>
      <c r="B38" s="18"/>
      <c r="C38" s="18"/>
      <c r="D38" s="18"/>
      <c r="E38" s="19"/>
      <c r="F38" s="17"/>
      <c r="G38" s="15" t="str">
        <f t="shared" si="0"/>
        <v>Beispiel-Service-Level</v>
      </c>
      <c r="H38" s="16" t="str">
        <f t="shared" si="1"/>
        <v/>
      </c>
      <c r="I38" s="16" t="str">
        <f t="shared" si="2"/>
        <v/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43.5" customHeight="1">
      <c r="A39" s="11">
        <f t="shared" si="3"/>
        <v>44039</v>
      </c>
      <c r="B39" s="18"/>
      <c r="C39" s="18"/>
      <c r="D39" s="18"/>
      <c r="E39" s="19"/>
      <c r="F39" s="17"/>
      <c r="G39" s="15" t="str">
        <f t="shared" si="0"/>
        <v>Beispiel-Service-Level</v>
      </c>
      <c r="H39" s="16" t="str">
        <f t="shared" si="1"/>
        <v/>
      </c>
      <c r="I39" s="16" t="str">
        <f t="shared" si="2"/>
        <v/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43.5" customHeight="1">
      <c r="A40" s="11">
        <f t="shared" si="3"/>
        <v>44040</v>
      </c>
      <c r="B40" s="18"/>
      <c r="C40" s="18"/>
      <c r="D40" s="18"/>
      <c r="E40" s="19"/>
      <c r="F40" s="17"/>
      <c r="G40" s="15" t="str">
        <f t="shared" si="0"/>
        <v>Beispiel-Service-Level</v>
      </c>
      <c r="H40" s="16" t="str">
        <f t="shared" si="1"/>
        <v/>
      </c>
      <c r="I40" s="16" t="str">
        <f t="shared" si="2"/>
        <v/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43.5" customHeight="1">
      <c r="A41" s="11">
        <f t="shared" si="3"/>
        <v>44041</v>
      </c>
      <c r="B41" s="18"/>
      <c r="C41" s="18"/>
      <c r="D41" s="18"/>
      <c r="E41" s="19"/>
      <c r="F41" s="17"/>
      <c r="G41" s="15" t="str">
        <f t="shared" si="0"/>
        <v>Beispiel-Service-Level</v>
      </c>
      <c r="H41" s="16" t="str">
        <f t="shared" si="1"/>
        <v/>
      </c>
      <c r="I41" s="16" t="str">
        <f t="shared" si="2"/>
        <v/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43.5" customHeight="1">
      <c r="A42" s="11">
        <f t="shared" si="3"/>
        <v>44042</v>
      </c>
      <c r="B42" s="18"/>
      <c r="C42" s="18"/>
      <c r="D42" s="18"/>
      <c r="E42" s="19"/>
      <c r="F42" s="17"/>
      <c r="G42" s="15" t="str">
        <f t="shared" si="0"/>
        <v>Beispiel-Service-Level</v>
      </c>
      <c r="H42" s="16" t="str">
        <f t="shared" si="1"/>
        <v/>
      </c>
      <c r="I42" s="16" t="str">
        <f t="shared" si="2"/>
        <v/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43.5" customHeight="1">
      <c r="A43" s="11">
        <f t="shared" si="3"/>
        <v>44043</v>
      </c>
      <c r="B43" s="18"/>
      <c r="C43" s="18"/>
      <c r="D43" s="18"/>
      <c r="E43" s="19"/>
      <c r="F43" s="17"/>
      <c r="G43" s="15" t="str">
        <f t="shared" si="0"/>
        <v>Beispiel-Service-Level</v>
      </c>
      <c r="H43" s="16" t="str">
        <f t="shared" si="1"/>
        <v/>
      </c>
      <c r="I43" s="16" t="str">
        <f t="shared" si="2"/>
        <v/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36" customHeight="1">
      <c r="A44" s="70"/>
      <c r="B44" s="65"/>
      <c r="C44" s="65"/>
      <c r="D44" s="65"/>
      <c r="E44" s="71" t="s">
        <v>21</v>
      </c>
      <c r="F44" s="72"/>
      <c r="G44" s="73"/>
      <c r="H44" s="20">
        <f t="shared" ref="H44:I44" si="4">SUM(H13:H43)</f>
        <v>9.4999999999999982</v>
      </c>
      <c r="I44" s="20">
        <f t="shared" si="4"/>
        <v>20.75</v>
      </c>
    </row>
    <row r="45" spans="1:27" ht="30.75" customHeight="1">
      <c r="A45" s="65"/>
      <c r="B45" s="65"/>
      <c r="C45" s="65"/>
      <c r="D45" s="65"/>
      <c r="E45" s="71" t="s">
        <v>22</v>
      </c>
      <c r="F45" s="72"/>
      <c r="G45" s="73"/>
      <c r="H45" s="21">
        <f>SUM(H44/D7)</f>
        <v>1.1874999999999998</v>
      </c>
      <c r="I45" s="21">
        <f>SUM(I44/D7)</f>
        <v>2.59375</v>
      </c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27.75" customHeight="1">
      <c r="A46" s="65"/>
      <c r="B46" s="65"/>
      <c r="C46" s="65"/>
      <c r="D46" s="65"/>
      <c r="E46" s="71" t="s">
        <v>23</v>
      </c>
      <c r="F46" s="72"/>
      <c r="G46" s="72"/>
      <c r="H46" s="74" t="s">
        <v>24</v>
      </c>
      <c r="I46" s="73"/>
    </row>
    <row r="47" spans="1:27" ht="42" customHeight="1">
      <c r="A47" s="75" t="s">
        <v>25</v>
      </c>
      <c r="B47" s="76"/>
      <c r="C47" s="76"/>
      <c r="D47" s="76"/>
      <c r="E47" s="76"/>
      <c r="F47" s="76"/>
      <c r="G47" s="76"/>
      <c r="H47" s="76"/>
      <c r="I47" s="77"/>
    </row>
    <row r="48" spans="1:27" ht="12.75">
      <c r="A48" s="78" t="s">
        <v>40</v>
      </c>
      <c r="B48" s="65"/>
      <c r="C48" s="65"/>
      <c r="D48" s="79"/>
      <c r="E48" s="80">
        <v>43831</v>
      </c>
      <c r="F48" s="63" t="s">
        <v>40</v>
      </c>
      <c r="G48" s="64"/>
      <c r="H48" s="66">
        <v>43831</v>
      </c>
      <c r="I48" s="67"/>
    </row>
    <row r="49" spans="1:9" ht="12.75">
      <c r="A49" s="65"/>
      <c r="B49" s="65"/>
      <c r="C49" s="65"/>
      <c r="D49" s="65"/>
      <c r="E49" s="81"/>
      <c r="F49" s="65"/>
      <c r="G49" s="65"/>
      <c r="H49" s="68"/>
      <c r="I49" s="69"/>
    </row>
    <row r="50" spans="1:9" ht="14.25" customHeight="1">
      <c r="A50" s="110" t="s">
        <v>27</v>
      </c>
      <c r="B50" s="65"/>
      <c r="C50" s="65"/>
      <c r="D50" s="65"/>
      <c r="E50" s="81"/>
      <c r="F50" s="111" t="s">
        <v>28</v>
      </c>
      <c r="G50" s="65"/>
      <c r="H50" s="65"/>
      <c r="I50" s="81"/>
    </row>
    <row r="51" spans="1:9" ht="21" customHeight="1">
      <c r="A51" s="112" t="s">
        <v>29</v>
      </c>
      <c r="B51" s="94"/>
      <c r="C51" s="113"/>
      <c r="D51" s="94"/>
      <c r="E51" s="24" t="s">
        <v>10</v>
      </c>
      <c r="F51" s="23" t="s">
        <v>29</v>
      </c>
      <c r="G51" s="25"/>
      <c r="H51" s="25"/>
      <c r="I51" s="24" t="s">
        <v>10</v>
      </c>
    </row>
    <row r="52" spans="1:9" ht="12.75">
      <c r="A52" s="114" t="s">
        <v>27</v>
      </c>
      <c r="B52" s="65"/>
      <c r="C52" s="65"/>
      <c r="D52" s="65"/>
      <c r="E52" s="81"/>
      <c r="F52" s="114" t="s">
        <v>27</v>
      </c>
      <c r="G52" s="65"/>
      <c r="H52" s="65"/>
      <c r="I52" s="81"/>
    </row>
    <row r="53" spans="1:9" ht="47.25" customHeight="1">
      <c r="A53" s="115"/>
      <c r="B53" s="65"/>
      <c r="C53" s="65"/>
      <c r="D53" s="65"/>
      <c r="E53" s="81"/>
      <c r="F53" s="115"/>
      <c r="G53" s="65"/>
      <c r="H53" s="65"/>
      <c r="I53" s="81"/>
    </row>
    <row r="54" spans="1:9" ht="17.25" customHeight="1">
      <c r="A54" s="109" t="s">
        <v>30</v>
      </c>
      <c r="B54" s="94"/>
      <c r="C54" s="94"/>
      <c r="D54" s="94"/>
      <c r="E54" s="100"/>
      <c r="F54" s="109" t="s">
        <v>31</v>
      </c>
      <c r="G54" s="94"/>
      <c r="H54" s="94"/>
      <c r="I54" s="100"/>
    </row>
  </sheetData>
  <mergeCells count="41">
    <mergeCell ref="A54:E54"/>
    <mergeCell ref="F54:I54"/>
    <mergeCell ref="A50:E50"/>
    <mergeCell ref="F50:I50"/>
    <mergeCell ref="A51:B51"/>
    <mergeCell ref="C51:D51"/>
    <mergeCell ref="A52:E53"/>
    <mergeCell ref="F52:I53"/>
    <mergeCell ref="F10:F12"/>
    <mergeCell ref="G10:G12"/>
    <mergeCell ref="H10:I11"/>
    <mergeCell ref="A5:C5"/>
    <mergeCell ref="A6:C6"/>
    <mergeCell ref="A10:A12"/>
    <mergeCell ref="B10:B12"/>
    <mergeCell ref="C10:C12"/>
    <mergeCell ref="D10:D12"/>
    <mergeCell ref="E10:E12"/>
    <mergeCell ref="D6:E6"/>
    <mergeCell ref="A7:C7"/>
    <mergeCell ref="A8:C8"/>
    <mergeCell ref="D8:E8"/>
    <mergeCell ref="A1:I1"/>
    <mergeCell ref="A2:C2"/>
    <mergeCell ref="D2:E2"/>
    <mergeCell ref="F2:I9"/>
    <mergeCell ref="A4:C4"/>
    <mergeCell ref="D4:E4"/>
    <mergeCell ref="D5:E5"/>
    <mergeCell ref="A9:D9"/>
    <mergeCell ref="F48:G49"/>
    <mergeCell ref="H48:I49"/>
    <mergeCell ref="A44:D46"/>
    <mergeCell ref="E44:G44"/>
    <mergeCell ref="E45:G45"/>
    <mergeCell ref="E46:G46"/>
    <mergeCell ref="H46:I46"/>
    <mergeCell ref="A47:I47"/>
    <mergeCell ref="A48:C49"/>
    <mergeCell ref="D48:D49"/>
    <mergeCell ref="E48:E49"/>
  </mergeCells>
  <conditionalFormatting sqref="H46">
    <cfRule type="notContainsBlanks" dxfId="1" priority="1">
      <formula>LEN(TRIM(H46))&gt;0</formula>
    </cfRule>
  </conditionalFormatting>
  <dataValidations count="3">
    <dataValidation type="list" allowBlank="1" showInputMessage="1" showErrorMessage="1" prompt="Bitte Leistungsort auswählen" sqref="F13:F43">
      <formula1>"Onsite,Offsite"</formula1>
    </dataValidation>
    <dataValidation type="list" allowBlank="1" showErrorMessage="1" sqref="H46">
      <formula1>"-,1,2,3,4,5,6,7,8,9,10,11,12,13,14,15,16,17,18,19,20"</formula1>
    </dataValidation>
    <dataValidation type="list" allowBlank="1" showInputMessage="1" showErrorMessage="1" prompt="Wählen Sie aus, mit wie vielen Stunden Ihr Tagessatz definiert wurde. Alternativ wählen Sie &quot;-&quot;" sqref="D7">
      <formula1>"6,7,8,9,10,-"</formula1>
    </dataValidation>
  </dataValidations>
  <printOptions horizontalCentered="1" gridLines="1"/>
  <pageMargins left="0.7" right="0.7" top="0.75" bottom="0.75" header="0" footer="0"/>
  <pageSetup paperSize="9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56"/>
  <sheetViews>
    <sheetView tabSelected="1" topLeftCell="A4" workbookViewId="0">
      <selection activeCell="F43" sqref="F43"/>
    </sheetView>
  </sheetViews>
  <sheetFormatPr baseColWidth="10" defaultColWidth="14.42578125" defaultRowHeight="15.75" customHeight="1"/>
  <cols>
    <col min="1" max="1" width="18.140625" customWidth="1"/>
    <col min="2" max="2" width="19.42578125" customWidth="1"/>
    <col min="3" max="3" width="15.140625" customWidth="1"/>
    <col min="4" max="4" width="13.140625" customWidth="1"/>
    <col min="5" max="5" width="11.28515625" customWidth="1"/>
    <col min="6" max="6" width="22.42578125" customWidth="1"/>
    <col min="7" max="8" width="25" customWidth="1"/>
    <col min="9" max="9" width="16.140625" customWidth="1"/>
    <col min="10" max="10" width="6" customWidth="1"/>
    <col min="11" max="11" width="15.7109375" bestFit="1" customWidth="1"/>
  </cols>
  <sheetData>
    <row r="1" spans="1:9" ht="33.75" customHeight="1">
      <c r="A1" s="82" t="s">
        <v>0</v>
      </c>
      <c r="B1" s="72"/>
      <c r="C1" s="72"/>
      <c r="D1" s="72"/>
      <c r="E1" s="72"/>
      <c r="F1" s="72"/>
      <c r="G1" s="72"/>
      <c r="H1" s="72"/>
      <c r="I1" s="73"/>
    </row>
    <row r="2" spans="1:9" ht="24" customHeight="1">
      <c r="A2" s="116" t="s">
        <v>1</v>
      </c>
      <c r="B2" s="94"/>
      <c r="C2" s="94"/>
      <c r="D2" s="117" t="s">
        <v>2</v>
      </c>
      <c r="E2" s="72"/>
      <c r="F2" s="73"/>
      <c r="G2" s="65"/>
      <c r="H2" s="65"/>
      <c r="I2" s="65"/>
    </row>
    <row r="3" spans="1:9" ht="24" customHeight="1">
      <c r="A3" s="26">
        <v>7</v>
      </c>
      <c r="B3" s="2"/>
      <c r="C3" s="27"/>
      <c r="D3" s="28">
        <v>2020</v>
      </c>
      <c r="E3" s="29"/>
      <c r="F3" s="7"/>
    </row>
    <row r="4" spans="1:9" ht="24" customHeight="1">
      <c r="A4" s="84" t="s">
        <v>3</v>
      </c>
      <c r="B4" s="72"/>
      <c r="C4" s="72"/>
      <c r="D4" s="118"/>
      <c r="E4" s="72"/>
      <c r="F4" s="73"/>
    </row>
    <row r="5" spans="1:9" ht="24" customHeight="1">
      <c r="A5" s="84" t="s">
        <v>4</v>
      </c>
      <c r="B5" s="72"/>
      <c r="C5" s="72"/>
      <c r="D5" s="118"/>
      <c r="E5" s="72"/>
      <c r="F5" s="73"/>
    </row>
    <row r="6" spans="1:9" ht="24" customHeight="1">
      <c r="A6" s="84" t="s">
        <v>5</v>
      </c>
      <c r="B6" s="72"/>
      <c r="C6" s="72"/>
      <c r="D6" s="119"/>
      <c r="E6" s="94"/>
      <c r="F6" s="100"/>
    </row>
    <row r="7" spans="1:9" ht="24" customHeight="1">
      <c r="A7" s="84" t="s">
        <v>7</v>
      </c>
      <c r="B7" s="72"/>
      <c r="C7" s="72"/>
      <c r="D7" s="118"/>
      <c r="E7" s="72"/>
      <c r="F7" s="73"/>
    </row>
    <row r="8" spans="1:9" ht="31.5" customHeight="1">
      <c r="A8" s="30"/>
      <c r="B8" s="30"/>
      <c r="C8" s="31"/>
      <c r="D8" s="32"/>
      <c r="E8" s="31"/>
      <c r="F8" s="33"/>
      <c r="G8" s="34"/>
      <c r="H8" s="120" t="s">
        <v>34</v>
      </c>
      <c r="I8" s="121"/>
    </row>
    <row r="9" spans="1:9" ht="36" customHeight="1">
      <c r="A9" s="51" t="s">
        <v>10</v>
      </c>
      <c r="B9" s="51" t="s">
        <v>32</v>
      </c>
      <c r="C9" s="31" t="s">
        <v>33</v>
      </c>
      <c r="D9" s="32" t="s">
        <v>11</v>
      </c>
      <c r="E9" s="31" t="s">
        <v>12</v>
      </c>
      <c r="F9" s="53" t="s">
        <v>13</v>
      </c>
      <c r="G9" s="54" t="s">
        <v>14</v>
      </c>
      <c r="H9" s="55" t="s">
        <v>18</v>
      </c>
      <c r="I9" s="49" t="s">
        <v>19</v>
      </c>
    </row>
    <row r="10" spans="1:9" ht="24" customHeight="1">
      <c r="A10" s="50">
        <f>DATE($D3,A3,1)</f>
        <v>44013</v>
      </c>
      <c r="B10" s="60" t="s">
        <v>35</v>
      </c>
      <c r="C10" s="37" t="s">
        <v>19</v>
      </c>
      <c r="D10" s="12">
        <v>0.33333333333333331</v>
      </c>
      <c r="E10" s="12">
        <v>0.66666666666666663</v>
      </c>
      <c r="F10" s="52">
        <v>2.0833333333333332E-2</v>
      </c>
      <c r="G10" s="56" t="s">
        <v>20</v>
      </c>
      <c r="H10" s="39" t="str">
        <f t="shared" ref="H10:H40" si="0">IF($C10=$H$9,IF($E10&gt;$D10,$E10-$D10,$E10+1-$D10)*24-($F10)*24,"")</f>
        <v/>
      </c>
      <c r="I10" s="39">
        <f t="shared" ref="I10:I40" si="1">IF($C10=$I$9,IF($E10&gt;$D10,$E10-$D10,$E10+1-$D10)*24-($F10)*24,"")</f>
        <v>7.5</v>
      </c>
    </row>
    <row r="11" spans="1:9" ht="24" customHeight="1">
      <c r="A11" s="36">
        <f t="shared" ref="A11:A40" si="2">A10+1</f>
        <v>44014</v>
      </c>
      <c r="B11" s="61" t="s">
        <v>9</v>
      </c>
      <c r="C11" s="37" t="s">
        <v>18</v>
      </c>
      <c r="D11" s="12">
        <v>0.375</v>
      </c>
      <c r="E11" s="12">
        <v>0.75</v>
      </c>
      <c r="F11" s="12">
        <v>5.9027777777777776E-2</v>
      </c>
      <c r="G11" s="38" t="s">
        <v>20</v>
      </c>
      <c r="H11" s="39">
        <f t="shared" si="0"/>
        <v>7.5833333333333339</v>
      </c>
      <c r="I11" s="39" t="str">
        <f t="shared" si="1"/>
        <v/>
      </c>
    </row>
    <row r="12" spans="1:9" ht="24" customHeight="1">
      <c r="A12" s="36">
        <f t="shared" si="2"/>
        <v>44015</v>
      </c>
      <c r="B12" s="61" t="s">
        <v>9</v>
      </c>
      <c r="C12" s="37" t="s">
        <v>19</v>
      </c>
      <c r="D12" s="12">
        <v>0.91666666666666663</v>
      </c>
      <c r="E12" s="12">
        <v>0.125</v>
      </c>
      <c r="F12" s="12">
        <v>2.0833333333333332E-2</v>
      </c>
      <c r="G12" s="38" t="s">
        <v>20</v>
      </c>
      <c r="H12" s="39" t="str">
        <f t="shared" si="0"/>
        <v/>
      </c>
      <c r="I12" s="39">
        <f t="shared" si="1"/>
        <v>4.5000000000000009</v>
      </c>
    </row>
    <row r="13" spans="1:9" ht="24" customHeight="1">
      <c r="A13" s="36">
        <f t="shared" si="2"/>
        <v>44016</v>
      </c>
      <c r="B13" s="61" t="s">
        <v>36</v>
      </c>
      <c r="C13" s="37" t="s">
        <v>18</v>
      </c>
      <c r="D13" s="12">
        <v>0.95833333333333337</v>
      </c>
      <c r="E13" s="12">
        <v>0.41666666666666669</v>
      </c>
      <c r="F13" s="12">
        <v>5.2083333333333336E-2</v>
      </c>
      <c r="G13" s="38" t="s">
        <v>20</v>
      </c>
      <c r="H13" s="39">
        <f t="shared" si="0"/>
        <v>9.75</v>
      </c>
      <c r="I13" s="39" t="str">
        <f t="shared" si="1"/>
        <v/>
      </c>
    </row>
    <row r="14" spans="1:9" ht="24" customHeight="1">
      <c r="A14" s="36">
        <f t="shared" si="2"/>
        <v>44017</v>
      </c>
      <c r="B14" s="62" t="s">
        <v>47</v>
      </c>
      <c r="C14" s="37" t="s">
        <v>19</v>
      </c>
      <c r="D14" s="12">
        <v>0.88541666666666663</v>
      </c>
      <c r="E14" s="12">
        <v>0.18402777777777779</v>
      </c>
      <c r="F14" s="12">
        <v>9.375E-2</v>
      </c>
      <c r="G14" s="38" t="s">
        <v>20</v>
      </c>
      <c r="H14" s="39" t="str">
        <f t="shared" si="0"/>
        <v/>
      </c>
      <c r="I14" s="39">
        <f t="shared" si="1"/>
        <v>4.9166666666666652</v>
      </c>
    </row>
    <row r="15" spans="1:9" ht="24" customHeight="1">
      <c r="A15" s="36">
        <f t="shared" si="2"/>
        <v>44018</v>
      </c>
      <c r="B15" s="61" t="s">
        <v>37</v>
      </c>
      <c r="C15" s="37" t="s">
        <v>19</v>
      </c>
      <c r="D15" s="12">
        <v>0.52083333333333337</v>
      </c>
      <c r="E15" s="12">
        <v>0.73958333333333337</v>
      </c>
      <c r="F15" s="12">
        <v>4.1666666666666664E-2</v>
      </c>
      <c r="G15" s="38" t="s">
        <v>20</v>
      </c>
      <c r="H15" s="39" t="str">
        <f t="shared" si="0"/>
        <v/>
      </c>
      <c r="I15" s="39">
        <f t="shared" si="1"/>
        <v>4.25</v>
      </c>
    </row>
    <row r="16" spans="1:9" ht="24" customHeight="1">
      <c r="A16" s="36">
        <f t="shared" si="2"/>
        <v>44019</v>
      </c>
      <c r="B16" s="61" t="s">
        <v>9</v>
      </c>
      <c r="C16" s="37" t="s">
        <v>18</v>
      </c>
      <c r="D16" s="12">
        <v>0.35416666666666669</v>
      </c>
      <c r="E16" s="12">
        <v>0.73611111111111116</v>
      </c>
      <c r="F16" s="12">
        <v>0.10416666666666667</v>
      </c>
      <c r="G16" s="40" t="s">
        <v>20</v>
      </c>
      <c r="H16" s="39">
        <f t="shared" si="0"/>
        <v>6.6666666666666679</v>
      </c>
      <c r="I16" s="39" t="str">
        <f t="shared" si="1"/>
        <v/>
      </c>
    </row>
    <row r="17" spans="1:9" ht="24" customHeight="1">
      <c r="A17" s="36">
        <f t="shared" si="2"/>
        <v>44020</v>
      </c>
      <c r="B17" s="62" t="s">
        <v>47</v>
      </c>
      <c r="C17" s="37" t="s">
        <v>18</v>
      </c>
      <c r="D17" s="12">
        <v>0.58333333333333337</v>
      </c>
      <c r="E17" s="12">
        <v>0.89583333333333337</v>
      </c>
      <c r="F17" s="12">
        <v>3.125E-2</v>
      </c>
      <c r="G17" s="40" t="s">
        <v>20</v>
      </c>
      <c r="H17" s="39">
        <f t="shared" si="0"/>
        <v>6.75</v>
      </c>
      <c r="I17" s="39" t="str">
        <f t="shared" si="1"/>
        <v/>
      </c>
    </row>
    <row r="18" spans="1:9" ht="24" customHeight="1">
      <c r="A18" s="36">
        <f t="shared" si="2"/>
        <v>44021</v>
      </c>
      <c r="B18" s="61" t="s">
        <v>48</v>
      </c>
      <c r="C18" s="37" t="s">
        <v>19</v>
      </c>
      <c r="D18" s="12">
        <v>0.41666666666666669</v>
      </c>
      <c r="E18" s="12">
        <v>0.8125</v>
      </c>
      <c r="F18" s="12">
        <v>5.5555555555555552E-2</v>
      </c>
      <c r="G18" s="40" t="s">
        <v>20</v>
      </c>
      <c r="H18" s="39" t="str">
        <f t="shared" si="0"/>
        <v/>
      </c>
      <c r="I18" s="39">
        <f t="shared" si="1"/>
        <v>8.1666666666666661</v>
      </c>
    </row>
    <row r="19" spans="1:9" ht="24" customHeight="1">
      <c r="A19" s="36">
        <f t="shared" si="2"/>
        <v>44022</v>
      </c>
      <c r="B19" s="61"/>
      <c r="C19" s="37"/>
      <c r="D19" s="12"/>
      <c r="E19" s="12"/>
      <c r="F19" s="12"/>
      <c r="G19" s="40"/>
      <c r="H19" s="39" t="str">
        <f t="shared" si="0"/>
        <v/>
      </c>
      <c r="I19" s="39" t="str">
        <f t="shared" si="1"/>
        <v/>
      </c>
    </row>
    <row r="20" spans="1:9" ht="24" customHeight="1">
      <c r="A20" s="36">
        <f t="shared" si="2"/>
        <v>44023</v>
      </c>
      <c r="B20" s="61"/>
      <c r="C20" s="37"/>
      <c r="D20" s="12"/>
      <c r="E20" s="12"/>
      <c r="F20" s="12"/>
      <c r="G20" s="40"/>
      <c r="H20" s="39" t="str">
        <f t="shared" si="0"/>
        <v/>
      </c>
      <c r="I20" s="39" t="str">
        <f t="shared" si="1"/>
        <v/>
      </c>
    </row>
    <row r="21" spans="1:9" ht="24" customHeight="1">
      <c r="A21" s="36">
        <f t="shared" si="2"/>
        <v>44024</v>
      </c>
      <c r="B21" s="61"/>
      <c r="C21" s="37"/>
      <c r="D21" s="12"/>
      <c r="E21" s="12"/>
      <c r="F21" s="12"/>
      <c r="G21" s="40"/>
      <c r="H21" s="39" t="str">
        <f t="shared" si="0"/>
        <v/>
      </c>
      <c r="I21" s="39" t="str">
        <f t="shared" si="1"/>
        <v/>
      </c>
    </row>
    <row r="22" spans="1:9" ht="24" customHeight="1">
      <c r="A22" s="36">
        <f t="shared" si="2"/>
        <v>44025</v>
      </c>
      <c r="B22" s="61"/>
      <c r="C22" s="37"/>
      <c r="D22" s="12"/>
      <c r="E22" s="12"/>
      <c r="F22" s="12"/>
      <c r="G22" s="40"/>
      <c r="H22" s="39" t="str">
        <f t="shared" si="0"/>
        <v/>
      </c>
      <c r="I22" s="39" t="str">
        <f t="shared" si="1"/>
        <v/>
      </c>
    </row>
    <row r="23" spans="1:9" ht="24" customHeight="1">
      <c r="A23" s="36">
        <f t="shared" si="2"/>
        <v>44026</v>
      </c>
      <c r="B23" s="61"/>
      <c r="C23" s="37"/>
      <c r="D23" s="12"/>
      <c r="E23" s="12"/>
      <c r="F23" s="12"/>
      <c r="G23" s="40"/>
      <c r="H23" s="39" t="str">
        <f t="shared" si="0"/>
        <v/>
      </c>
      <c r="I23" s="39" t="str">
        <f t="shared" si="1"/>
        <v/>
      </c>
    </row>
    <row r="24" spans="1:9" ht="24" customHeight="1">
      <c r="A24" s="36">
        <f t="shared" si="2"/>
        <v>44027</v>
      </c>
      <c r="B24" s="61"/>
      <c r="C24" s="37"/>
      <c r="D24" s="12"/>
      <c r="E24" s="12"/>
      <c r="F24" s="12"/>
      <c r="G24" s="40"/>
      <c r="H24" s="39" t="str">
        <f t="shared" si="0"/>
        <v/>
      </c>
      <c r="I24" s="39" t="str">
        <f t="shared" si="1"/>
        <v/>
      </c>
    </row>
    <row r="25" spans="1:9" ht="24" customHeight="1">
      <c r="A25" s="36">
        <f t="shared" si="2"/>
        <v>44028</v>
      </c>
      <c r="B25" s="61"/>
      <c r="C25" s="37"/>
      <c r="D25" s="12"/>
      <c r="E25" s="12"/>
      <c r="F25" s="12"/>
      <c r="G25" s="40"/>
      <c r="H25" s="39" t="str">
        <f t="shared" si="0"/>
        <v/>
      </c>
      <c r="I25" s="39" t="str">
        <f t="shared" si="1"/>
        <v/>
      </c>
    </row>
    <row r="26" spans="1:9" ht="24" customHeight="1">
      <c r="A26" s="36">
        <f t="shared" si="2"/>
        <v>44029</v>
      </c>
      <c r="B26" s="61"/>
      <c r="C26" s="37"/>
      <c r="D26" s="12"/>
      <c r="E26" s="12"/>
      <c r="F26" s="12"/>
      <c r="G26" s="40"/>
      <c r="H26" s="39" t="str">
        <f t="shared" si="0"/>
        <v/>
      </c>
      <c r="I26" s="39" t="str">
        <f t="shared" si="1"/>
        <v/>
      </c>
    </row>
    <row r="27" spans="1:9" ht="24" customHeight="1">
      <c r="A27" s="36">
        <f t="shared" si="2"/>
        <v>44030</v>
      </c>
      <c r="B27" s="61"/>
      <c r="C27" s="37"/>
      <c r="D27" s="12"/>
      <c r="E27" s="12"/>
      <c r="F27" s="12"/>
      <c r="G27" s="40"/>
      <c r="H27" s="39" t="str">
        <f t="shared" si="0"/>
        <v/>
      </c>
      <c r="I27" s="39" t="str">
        <f t="shared" si="1"/>
        <v/>
      </c>
    </row>
    <row r="28" spans="1:9" ht="24" customHeight="1">
      <c r="A28" s="36">
        <f t="shared" si="2"/>
        <v>44031</v>
      </c>
      <c r="B28" s="61"/>
      <c r="C28" s="37"/>
      <c r="D28" s="12"/>
      <c r="E28" s="12"/>
      <c r="F28" s="12"/>
      <c r="G28" s="40"/>
      <c r="H28" s="39" t="str">
        <f t="shared" si="0"/>
        <v/>
      </c>
      <c r="I28" s="39" t="str">
        <f t="shared" si="1"/>
        <v/>
      </c>
    </row>
    <row r="29" spans="1:9" ht="24" customHeight="1">
      <c r="A29" s="36">
        <f t="shared" si="2"/>
        <v>44032</v>
      </c>
      <c r="B29" s="61"/>
      <c r="C29" s="37"/>
      <c r="D29" s="12"/>
      <c r="E29" s="12"/>
      <c r="F29" s="12"/>
      <c r="G29" s="40"/>
      <c r="H29" s="39" t="str">
        <f t="shared" si="0"/>
        <v/>
      </c>
      <c r="I29" s="39" t="str">
        <f t="shared" si="1"/>
        <v/>
      </c>
    </row>
    <row r="30" spans="1:9" ht="24" customHeight="1">
      <c r="A30" s="36">
        <f t="shared" si="2"/>
        <v>44033</v>
      </c>
      <c r="B30" s="61"/>
      <c r="C30" s="37"/>
      <c r="D30" s="12"/>
      <c r="E30" s="12"/>
      <c r="F30" s="12"/>
      <c r="G30" s="40"/>
      <c r="H30" s="39" t="str">
        <f t="shared" si="0"/>
        <v/>
      </c>
      <c r="I30" s="39" t="str">
        <f t="shared" si="1"/>
        <v/>
      </c>
    </row>
    <row r="31" spans="1:9" ht="24" customHeight="1">
      <c r="A31" s="36">
        <f t="shared" si="2"/>
        <v>44034</v>
      </c>
      <c r="B31" s="61"/>
      <c r="C31" s="37"/>
      <c r="D31" s="12"/>
      <c r="E31" s="12"/>
      <c r="F31" s="12"/>
      <c r="G31" s="40"/>
      <c r="H31" s="39" t="str">
        <f t="shared" si="0"/>
        <v/>
      </c>
      <c r="I31" s="39" t="str">
        <f t="shared" si="1"/>
        <v/>
      </c>
    </row>
    <row r="32" spans="1:9" ht="24" customHeight="1">
      <c r="A32" s="36">
        <f t="shared" si="2"/>
        <v>44035</v>
      </c>
      <c r="B32" s="61"/>
      <c r="C32" s="37"/>
      <c r="D32" s="12"/>
      <c r="E32" s="12"/>
      <c r="F32" s="12"/>
      <c r="G32" s="40"/>
      <c r="H32" s="39" t="str">
        <f t="shared" si="0"/>
        <v/>
      </c>
      <c r="I32" s="39" t="str">
        <f t="shared" si="1"/>
        <v/>
      </c>
    </row>
    <row r="33" spans="1:9" ht="24" customHeight="1">
      <c r="A33" s="36">
        <f t="shared" si="2"/>
        <v>44036</v>
      </c>
      <c r="B33" s="61"/>
      <c r="C33" s="37"/>
      <c r="D33" s="12"/>
      <c r="E33" s="12"/>
      <c r="F33" s="12"/>
      <c r="G33" s="40"/>
      <c r="H33" s="39" t="str">
        <f t="shared" si="0"/>
        <v/>
      </c>
      <c r="I33" s="39" t="str">
        <f t="shared" si="1"/>
        <v/>
      </c>
    </row>
    <row r="34" spans="1:9" ht="24" customHeight="1">
      <c r="A34" s="36">
        <f t="shared" si="2"/>
        <v>44037</v>
      </c>
      <c r="B34" s="61"/>
      <c r="C34" s="37"/>
      <c r="D34" s="12"/>
      <c r="E34" s="12"/>
      <c r="F34" s="12"/>
      <c r="G34" s="40"/>
      <c r="H34" s="39" t="str">
        <f t="shared" si="0"/>
        <v/>
      </c>
      <c r="I34" s="39" t="str">
        <f t="shared" si="1"/>
        <v/>
      </c>
    </row>
    <row r="35" spans="1:9" ht="24" customHeight="1">
      <c r="A35" s="36">
        <f t="shared" si="2"/>
        <v>44038</v>
      </c>
      <c r="B35" s="61"/>
      <c r="C35" s="37"/>
      <c r="D35" s="12"/>
      <c r="E35" s="12"/>
      <c r="F35" s="12"/>
      <c r="G35" s="40"/>
      <c r="H35" s="39" t="str">
        <f t="shared" si="0"/>
        <v/>
      </c>
      <c r="I35" s="39" t="str">
        <f t="shared" si="1"/>
        <v/>
      </c>
    </row>
    <row r="36" spans="1:9" ht="24" customHeight="1">
      <c r="A36" s="36">
        <f t="shared" si="2"/>
        <v>44039</v>
      </c>
      <c r="B36" s="61"/>
      <c r="C36" s="37"/>
      <c r="D36" s="12"/>
      <c r="E36" s="12"/>
      <c r="F36" s="12"/>
      <c r="G36" s="40"/>
      <c r="H36" s="39" t="str">
        <f t="shared" si="0"/>
        <v/>
      </c>
      <c r="I36" s="39" t="str">
        <f t="shared" si="1"/>
        <v/>
      </c>
    </row>
    <row r="37" spans="1:9" ht="24" customHeight="1">
      <c r="A37" s="36">
        <f t="shared" si="2"/>
        <v>44040</v>
      </c>
      <c r="B37" s="61"/>
      <c r="C37" s="37"/>
      <c r="D37" s="12"/>
      <c r="E37" s="12"/>
      <c r="F37" s="12"/>
      <c r="G37" s="40"/>
      <c r="H37" s="39" t="str">
        <f t="shared" si="0"/>
        <v/>
      </c>
      <c r="I37" s="39" t="str">
        <f t="shared" si="1"/>
        <v/>
      </c>
    </row>
    <row r="38" spans="1:9" ht="24" customHeight="1">
      <c r="A38" s="36">
        <f t="shared" si="2"/>
        <v>44041</v>
      </c>
      <c r="B38" s="61"/>
      <c r="C38" s="37"/>
      <c r="D38" s="12"/>
      <c r="E38" s="12"/>
      <c r="F38" s="12"/>
      <c r="G38" s="40"/>
      <c r="H38" s="39" t="str">
        <f t="shared" si="0"/>
        <v/>
      </c>
      <c r="I38" s="39" t="str">
        <f t="shared" si="1"/>
        <v/>
      </c>
    </row>
    <row r="39" spans="1:9" ht="24" customHeight="1">
      <c r="A39" s="36">
        <f t="shared" si="2"/>
        <v>44042</v>
      </c>
      <c r="B39" s="61"/>
      <c r="C39" s="37"/>
      <c r="D39" s="12"/>
      <c r="E39" s="12"/>
      <c r="F39" s="12"/>
      <c r="G39" s="40"/>
      <c r="H39" s="39" t="str">
        <f t="shared" si="0"/>
        <v/>
      </c>
      <c r="I39" s="39" t="str">
        <f t="shared" si="1"/>
        <v/>
      </c>
    </row>
    <row r="40" spans="1:9" ht="24" customHeight="1">
      <c r="A40" s="36">
        <f t="shared" si="2"/>
        <v>44043</v>
      </c>
      <c r="B40" s="61"/>
      <c r="C40" s="37"/>
      <c r="D40" s="12"/>
      <c r="E40" s="12"/>
      <c r="F40" s="12"/>
      <c r="G40" s="40"/>
      <c r="H40" s="39" t="str">
        <f t="shared" si="0"/>
        <v/>
      </c>
      <c r="I40" s="39" t="str">
        <f t="shared" si="1"/>
        <v/>
      </c>
    </row>
    <row r="41" spans="1:9" ht="26.25" customHeight="1">
      <c r="A41" s="41"/>
      <c r="B41" s="41"/>
      <c r="C41" s="41"/>
      <c r="D41" s="41"/>
      <c r="E41" s="42"/>
      <c r="F41" s="122" t="s">
        <v>23</v>
      </c>
      <c r="G41" s="72"/>
      <c r="H41" s="74" t="s">
        <v>24</v>
      </c>
      <c r="I41" s="73"/>
    </row>
    <row r="42" spans="1:9" ht="30.75" customHeight="1">
      <c r="A42" s="123" t="s">
        <v>25</v>
      </c>
      <c r="B42" s="124"/>
      <c r="C42" s="124"/>
      <c r="D42" s="125"/>
      <c r="F42" s="43"/>
      <c r="H42" s="35" t="s">
        <v>18</v>
      </c>
      <c r="I42" s="35" t="s">
        <v>19</v>
      </c>
    </row>
    <row r="43" spans="1:9" ht="48.75" customHeight="1">
      <c r="A43" s="63" t="s">
        <v>26</v>
      </c>
      <c r="B43" s="64"/>
      <c r="C43" s="66">
        <v>43986</v>
      </c>
      <c r="D43" s="83"/>
      <c r="F43" s="57" t="s">
        <v>44</v>
      </c>
      <c r="G43" s="46" t="s">
        <v>45</v>
      </c>
      <c r="H43" s="46" t="s">
        <v>46</v>
      </c>
    </row>
    <row r="44" spans="1:9" ht="12.75">
      <c r="A44" s="65"/>
      <c r="B44" s="65"/>
      <c r="C44" s="65"/>
      <c r="D44" s="81"/>
      <c r="F44" s="58" t="s">
        <v>37</v>
      </c>
      <c r="G44" s="59">
        <v>0</v>
      </c>
      <c r="H44" s="59">
        <v>4.25</v>
      </c>
    </row>
    <row r="45" spans="1:9" ht="12.75">
      <c r="A45" s="126" t="s">
        <v>38</v>
      </c>
      <c r="B45" s="65"/>
      <c r="C45" s="65"/>
      <c r="D45" s="81"/>
      <c r="F45" s="58" t="s">
        <v>35</v>
      </c>
      <c r="G45" s="59">
        <v>0</v>
      </c>
      <c r="H45" s="59">
        <v>7.5</v>
      </c>
    </row>
    <row r="46" spans="1:9" ht="12.75">
      <c r="A46" s="23" t="s">
        <v>29</v>
      </c>
      <c r="B46" s="25"/>
      <c r="C46" s="25"/>
      <c r="D46" s="24" t="s">
        <v>10</v>
      </c>
      <c r="F46" s="58" t="s">
        <v>36</v>
      </c>
      <c r="G46" s="59">
        <v>9.75</v>
      </c>
      <c r="H46" s="59">
        <v>0</v>
      </c>
    </row>
    <row r="47" spans="1:9" ht="12.75">
      <c r="A47" s="114" t="s">
        <v>27</v>
      </c>
      <c r="B47" s="65"/>
      <c r="C47" s="65"/>
      <c r="D47" s="81"/>
      <c r="F47" s="58" t="s">
        <v>9</v>
      </c>
      <c r="G47" s="59">
        <v>14.250000000000002</v>
      </c>
      <c r="H47" s="59">
        <v>4.5000000000000009</v>
      </c>
    </row>
    <row r="48" spans="1:9" ht="31.5" customHeight="1">
      <c r="A48" s="115"/>
      <c r="B48" s="65"/>
      <c r="C48" s="65"/>
      <c r="D48" s="81"/>
      <c r="F48" s="58" t="s">
        <v>42</v>
      </c>
      <c r="G48" s="59">
        <v>0</v>
      </c>
      <c r="H48" s="59">
        <v>0</v>
      </c>
    </row>
    <row r="49" spans="1:9" ht="12.75">
      <c r="A49" s="109" t="s">
        <v>39</v>
      </c>
      <c r="B49" s="94"/>
      <c r="C49" s="94"/>
      <c r="D49" s="100"/>
      <c r="F49" s="58" t="s">
        <v>47</v>
      </c>
      <c r="G49" s="59">
        <v>6.75</v>
      </c>
      <c r="H49" s="59">
        <v>4.9166666666666652</v>
      </c>
    </row>
    <row r="50" spans="1:9" ht="12.75">
      <c r="A50" s="63" t="s">
        <v>26</v>
      </c>
      <c r="B50" s="64"/>
      <c r="C50" s="66">
        <v>43986</v>
      </c>
      <c r="D50" s="83"/>
      <c r="F50" s="58" t="s">
        <v>48</v>
      </c>
      <c r="G50" s="59">
        <v>0</v>
      </c>
      <c r="H50" s="59">
        <v>8.1666666666666661</v>
      </c>
    </row>
    <row r="51" spans="1:9" ht="19.5" customHeight="1">
      <c r="A51" s="65"/>
      <c r="B51" s="65"/>
      <c r="C51" s="65"/>
      <c r="D51" s="81"/>
      <c r="F51" s="58" t="s">
        <v>43</v>
      </c>
      <c r="G51" s="59">
        <v>30.75</v>
      </c>
      <c r="H51" s="59">
        <v>29.333333333333329</v>
      </c>
    </row>
    <row r="52" spans="1:9" ht="12.75">
      <c r="A52" s="111" t="s">
        <v>38</v>
      </c>
      <c r="B52" s="65"/>
      <c r="C52" s="65"/>
      <c r="D52" s="81"/>
      <c r="I52" s="44"/>
    </row>
    <row r="53" spans="1:9" ht="12.75">
      <c r="A53" s="23" t="s">
        <v>29</v>
      </c>
      <c r="B53" s="25"/>
      <c r="C53" s="25"/>
      <c r="D53" s="24" t="s">
        <v>10</v>
      </c>
    </row>
    <row r="54" spans="1:9" ht="12.75">
      <c r="A54" s="114" t="s">
        <v>27</v>
      </c>
      <c r="B54" s="65"/>
      <c r="C54" s="65"/>
      <c r="D54" s="81"/>
    </row>
    <row r="55" spans="1:9" ht="34.5" customHeight="1">
      <c r="A55" s="115"/>
      <c r="B55" s="65"/>
      <c r="C55" s="65"/>
      <c r="D55" s="81"/>
    </row>
    <row r="56" spans="1:9" ht="12.75">
      <c r="A56" s="109" t="s">
        <v>31</v>
      </c>
      <c r="B56" s="94"/>
      <c r="C56" s="94"/>
      <c r="D56" s="100"/>
    </row>
  </sheetData>
  <mergeCells count="26">
    <mergeCell ref="A54:D55"/>
    <mergeCell ref="A56:D56"/>
    <mergeCell ref="F41:G41"/>
    <mergeCell ref="A42:D42"/>
    <mergeCell ref="A43:B44"/>
    <mergeCell ref="C43:D44"/>
    <mergeCell ref="A45:D45"/>
    <mergeCell ref="A47:D48"/>
    <mergeCell ref="A49:D49"/>
    <mergeCell ref="H8:I8"/>
    <mergeCell ref="H41:I41"/>
    <mergeCell ref="A50:B51"/>
    <mergeCell ref="C50:D51"/>
    <mergeCell ref="A52:D52"/>
    <mergeCell ref="D5:F5"/>
    <mergeCell ref="A5:C5"/>
    <mergeCell ref="A6:C6"/>
    <mergeCell ref="D6:F6"/>
    <mergeCell ref="A7:C7"/>
    <mergeCell ref="D7:F7"/>
    <mergeCell ref="A1:I1"/>
    <mergeCell ref="A2:C2"/>
    <mergeCell ref="D2:F2"/>
    <mergeCell ref="G2:I2"/>
    <mergeCell ref="A4:C4"/>
    <mergeCell ref="D4:F4"/>
  </mergeCells>
  <conditionalFormatting sqref="H41">
    <cfRule type="notContainsBlanks" dxfId="0" priority="1">
      <formula>LEN(TRIM(H41))&gt;0</formula>
    </cfRule>
  </conditionalFormatting>
  <dataValidations count="2">
    <dataValidation type="list" allowBlank="1" showInputMessage="1" showErrorMessage="1" prompt="Wählen Sie aus, ob die Leistungen Onsite oder Offsite erbracht wurden" sqref="C10:C40">
      <formula1>"Onsite,Offsite"</formula1>
    </dataValidation>
    <dataValidation type="list" allowBlank="1" showErrorMessage="1" sqref="H41">
      <formula1>"-,1,2,3,4,5,6,7,8,9,10,11,12,13,14,15,16,17,18,19,20"</formula1>
    </dataValidation>
  </dataValidations>
  <printOptions horizontalCentered="1" gridLines="1"/>
  <pageMargins left="0.25" right="0.25" top="0.75" bottom="0.75" header="0" footer="0"/>
  <pageSetup paperSize="9" scale="58" fitToHeight="0" pageOrder="overThenDown" orientation="portrait" cellComments="atEnd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Template Time Sheet DE "Ein Ser</vt:lpstr>
      <vt:lpstr>Template Time Sheet DE "Mehrere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Peter Schultze</cp:lastModifiedBy>
  <cp:lastPrinted>2020-07-14T11:18:58Z</cp:lastPrinted>
  <dcterms:modified xsi:type="dcterms:W3CDTF">2020-07-15T13:59:46Z</dcterms:modified>
</cp:coreProperties>
</file>